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DOCUMENTACION PORTAL DE TRANSPARENCIA\LIBROS DE BANCOS\AÑO 2026\MARZO 2026\"/>
    </mc:Choice>
  </mc:AlternateContent>
  <xr:revisionPtr revIDLastSave="0" documentId="13_ncr:1_{237DC261-D1E2-4106-8DDB-BC6DFD5F9E77}" xr6:coauthVersionLast="47" xr6:coauthVersionMax="47" xr10:uidLastSave="{00000000-0000-0000-0000-000000000000}"/>
  <bookViews>
    <workbookView xWindow="-120" yWindow="-120" windowWidth="24240" windowHeight="13140" xr2:uid="{EBBE42C5-C32F-4966-AB2A-405E3E860E90}"/>
  </bookViews>
  <sheets>
    <sheet name="DEUDA X PERIODO" sheetId="1" r:id="rId1"/>
    <sheet name="DEUDA X FACTURA" sheetId="2" r:id="rId2"/>
    <sheet name="SALDO X ANTIGUE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F24" i="2"/>
  <c r="K19" i="1"/>
  <c r="J19" i="1"/>
  <c r="I19" i="1"/>
  <c r="H19" i="1"/>
  <c r="G19" i="1"/>
  <c r="F19" i="1"/>
  <c r="E19" i="1"/>
  <c r="D19" i="1"/>
  <c r="C19" i="1"/>
  <c r="L18" i="1"/>
  <c r="L17" i="1"/>
  <c r="L16" i="1"/>
  <c r="L15" i="1"/>
  <c r="L14" i="1"/>
  <c r="L13" i="1"/>
  <c r="L12" i="1"/>
  <c r="L11" i="1"/>
  <c r="L10" i="1"/>
  <c r="L9" i="1"/>
  <c r="L8" i="1"/>
  <c r="L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L6" i="1"/>
  <c r="L19" i="1" s="1"/>
</calcChain>
</file>

<file path=xl/sharedStrings.xml><?xml version="1.0" encoding="utf-8"?>
<sst xmlns="http://schemas.openxmlformats.org/spreadsheetml/2006/main" count="135" uniqueCount="62">
  <si>
    <t>Republica Dominicana</t>
  </si>
  <si>
    <t>SERVICIO NACIONAL DE SALUD</t>
  </si>
  <si>
    <t>No.</t>
  </si>
  <si>
    <t xml:space="preserve">NOMBRES PROVEEDOR  </t>
  </si>
  <si>
    <t>PERIODOS</t>
  </si>
  <si>
    <t>Total</t>
  </si>
  <si>
    <r>
      <t>≤</t>
    </r>
    <r>
      <rPr>
        <b/>
        <sz val="11"/>
        <color rgb="FF000000"/>
        <rFont val="Calibri"/>
        <family val="2"/>
      </rPr>
      <t>2015</t>
    </r>
  </si>
  <si>
    <t>2016-2019</t>
  </si>
  <si>
    <t>GA INTERPRISE IMPORT, SRL</t>
  </si>
  <si>
    <t>D, CORA INDUSTRIAL, S.R.L</t>
  </si>
  <si>
    <t>Bio Nuclear, SA</t>
  </si>
  <si>
    <t>Morami, SRL</t>
  </si>
  <si>
    <t>Agua Planeta Azul, SA</t>
  </si>
  <si>
    <t>Lambda Diagnósticos, SRL</t>
  </si>
  <si>
    <t>SUPLIMED,SRL</t>
  </si>
  <si>
    <t xml:space="preserve">Total General </t>
  </si>
  <si>
    <t>Enc. Contabilidad</t>
  </si>
  <si>
    <t>Enc. Administrativo</t>
  </si>
  <si>
    <t>Reporte clasificacion de deuda por proveedor y por periodos. Al 31 de marzo 2026</t>
  </si>
  <si>
    <t>ESTABLECIMIENTO HOSPITAL MATERNO INFANTIL SAN LORENZO DE LOS MINA REGION OZAMA</t>
  </si>
  <si>
    <t>Fecha</t>
  </si>
  <si>
    <t>No. RNC</t>
  </si>
  <si>
    <t>Comprobante Fiscal (NCF)</t>
  </si>
  <si>
    <t>Rubro</t>
  </si>
  <si>
    <t>Monto Total</t>
  </si>
  <si>
    <t>131-91359-8</t>
  </si>
  <si>
    <t>B1500000102</t>
  </si>
  <si>
    <t>130-20980-4</t>
  </si>
  <si>
    <t>B1500003173</t>
  </si>
  <si>
    <t>101-07058-7</t>
  </si>
  <si>
    <t>B1500034323</t>
  </si>
  <si>
    <t>131-39807-3</t>
  </si>
  <si>
    <t>B1500004215</t>
  </si>
  <si>
    <t>101-50393-9</t>
  </si>
  <si>
    <t>E450000009124</t>
  </si>
  <si>
    <t>E450000014204</t>
  </si>
  <si>
    <t>E450000014918</t>
  </si>
  <si>
    <t>E450000014203</t>
  </si>
  <si>
    <t>E450000014210</t>
  </si>
  <si>
    <t>E450000010478</t>
  </si>
  <si>
    <t>E450000014925</t>
  </si>
  <si>
    <t>101-73775-1</t>
  </si>
  <si>
    <t>E4500000000290</t>
  </si>
  <si>
    <t>101-19601-7</t>
  </si>
  <si>
    <t>E450000000451</t>
  </si>
  <si>
    <t>TOTAL DEUDA</t>
  </si>
  <si>
    <t>RELACION MENSUAL DE DEUDA POR PROVEEDOR , CON CORTE AL 31 DE MARZO 2026</t>
  </si>
  <si>
    <t>​</t>
  </si>
  <si>
    <t>Hospital: Materno Infantil San Lorenzo de los Mina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</si>
  <si>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</si>
  <si>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</si>
  <si>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</si>
  <si>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</si>
  <si>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</si>
  <si>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</si>
  <si>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</si>
  <si>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</si>
  <si>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</si>
  <si>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</si>
  <si>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TOTAL GENERAL</t>
  </si>
  <si>
    <t>Relación de Cuentas por Pagar por  Antigüedad de Saldo al 31 de marzo 2026</t>
  </si>
  <si>
    <t>SRS: Ozama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</si>
</sst>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3" fillId="0" borderId="0" xfId="2"/>
    <xf numFmtId="0" fontId="6" fillId="2" borderId="9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17" fontId="5" fillId="2" borderId="11" xfId="2" applyNumberFormat="1" applyFont="1" applyFill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0" fillId="0" borderId="11" xfId="0" applyBorder="1" applyAlignment="1">
      <alignment horizontal="center"/>
    </xf>
    <xf numFmtId="4" fontId="7" fillId="0" borderId="9" xfId="2" applyNumberFormat="1" applyFont="1" applyBorder="1" applyAlignment="1">
      <alignment horizontal="right"/>
    </xf>
    <xf numFmtId="4" fontId="7" fillId="0" borderId="7" xfId="2" applyNumberFormat="1" applyFont="1" applyBorder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right"/>
    </xf>
    <xf numFmtId="4" fontId="7" fillId="0" borderId="11" xfId="2" applyNumberFormat="1" applyFont="1" applyBorder="1" applyAlignment="1">
      <alignment horizontal="right"/>
    </xf>
    <xf numFmtId="0" fontId="9" fillId="0" borderId="11" xfId="0" applyFont="1" applyBorder="1" applyAlignment="1">
      <alignment horizontal="center" vertical="top"/>
    </xf>
    <xf numFmtId="0" fontId="5" fillId="2" borderId="10" xfId="2" applyFont="1" applyFill="1" applyBorder="1"/>
    <xf numFmtId="0" fontId="5" fillId="2" borderId="1" xfId="2" applyFont="1" applyFill="1" applyBorder="1"/>
    <xf numFmtId="4" fontId="5" fillId="2" borderId="13" xfId="2" applyNumberFormat="1" applyFont="1" applyFill="1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2" applyAlignment="1">
      <alignment horizontal="center"/>
    </xf>
    <xf numFmtId="0" fontId="4" fillId="0" borderId="14" xfId="0" applyFont="1" applyBorder="1"/>
    <xf numFmtId="0" fontId="11" fillId="0" borderId="14" xfId="0" applyFont="1" applyBorder="1"/>
    <xf numFmtId="0" fontId="11" fillId="0" borderId="0" xfId="0" applyFont="1"/>
    <xf numFmtId="0" fontId="0" fillId="0" borderId="11" xfId="0" applyBorder="1"/>
    <xf numFmtId="0" fontId="9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/>
    </xf>
    <xf numFmtId="4" fontId="2" fillId="0" borderId="11" xfId="0" applyNumberFormat="1" applyFont="1" applyBorder="1"/>
    <xf numFmtId="0" fontId="0" fillId="0" borderId="16" xfId="0" applyBorder="1"/>
    <xf numFmtId="0" fontId="2" fillId="0" borderId="0" xfId="0" applyFont="1"/>
    <xf numFmtId="0" fontId="11" fillId="0" borderId="0" xfId="2" applyFont="1"/>
    <xf numFmtId="0" fontId="14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5" borderId="11" xfId="2" applyFont="1" applyFill="1" applyBorder="1"/>
    <xf numFmtId="0" fontId="18" fillId="5" borderId="11" xfId="2" applyFont="1" applyFill="1" applyBorder="1" applyAlignment="1">
      <alignment wrapText="1"/>
    </xf>
    <xf numFmtId="0" fontId="16" fillId="0" borderId="11" xfId="2" applyFont="1" applyBorder="1"/>
    <xf numFmtId="14" fontId="16" fillId="0" borderId="11" xfId="2" applyNumberFormat="1" applyFont="1" applyBorder="1"/>
    <xf numFmtId="43" fontId="16" fillId="0" borderId="11" xfId="1" applyFont="1" applyBorder="1" applyAlignment="1">
      <alignment horizontal="right"/>
    </xf>
    <xf numFmtId="4" fontId="16" fillId="0" borderId="11" xfId="2" applyNumberFormat="1" applyFont="1" applyBorder="1" applyAlignment="1">
      <alignment horizontal="right"/>
    </xf>
    <xf numFmtId="0" fontId="3" fillId="0" borderId="11" xfId="2" applyBorder="1"/>
    <xf numFmtId="14" fontId="3" fillId="0" borderId="11" xfId="2" applyNumberFormat="1" applyBorder="1"/>
    <xf numFmtId="43" fontId="3" fillId="0" borderId="11" xfId="1" applyFont="1" applyBorder="1" applyAlignment="1">
      <alignment horizontal="right"/>
    </xf>
    <xf numFmtId="4" fontId="3" fillId="0" borderId="11" xfId="2" applyNumberFormat="1" applyBorder="1" applyAlignment="1">
      <alignment horizontal="right"/>
    </xf>
    <xf numFmtId="14" fontId="3" fillId="0" borderId="11" xfId="2" applyNumberFormat="1" applyBorder="1" applyAlignment="1">
      <alignment horizontal="right"/>
    </xf>
    <xf numFmtId="43" fontId="3" fillId="0" borderId="11" xfId="1" applyFont="1" applyBorder="1"/>
    <xf numFmtId="4" fontId="3" fillId="0" borderId="11" xfId="2" applyNumberFormat="1" applyBorder="1"/>
    <xf numFmtId="0" fontId="11" fillId="0" borderId="11" xfId="2" applyFont="1" applyBorder="1"/>
    <xf numFmtId="0" fontId="0" fillId="0" borderId="11" xfId="0" applyBorder="1" applyAlignment="1">
      <alignment wrapText="1"/>
    </xf>
    <xf numFmtId="0" fontId="2" fillId="5" borderId="11" xfId="0" applyFont="1" applyFill="1" applyBorder="1"/>
    <xf numFmtId="43" fontId="2" fillId="5" borderId="11" xfId="1" applyFont="1" applyFill="1" applyBorder="1"/>
    <xf numFmtId="43" fontId="2" fillId="0" borderId="0" xfId="1" applyFont="1"/>
    <xf numFmtId="43" fontId="11" fillId="0" borderId="0" xfId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2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left"/>
    </xf>
    <xf numFmtId="0" fontId="2" fillId="0" borderId="0" xfId="0" applyFont="1" applyAlignment="1">
      <alignment vertical="top" wrapText="1"/>
    </xf>
    <xf numFmtId="0" fontId="3" fillId="0" borderId="17" xfId="2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3" borderId="11" xfId="0" applyFont="1" applyFill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14" fontId="0" fillId="0" borderId="11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43" fontId="0" fillId="0" borderId="11" xfId="1" applyFont="1" applyBorder="1" applyAlignment="1">
      <alignment horizontal="right"/>
    </xf>
    <xf numFmtId="43" fontId="1" fillId="0" borderId="11" xfId="1" applyFont="1" applyBorder="1" applyAlignment="1">
      <alignment horizontal="right"/>
    </xf>
    <xf numFmtId="43" fontId="13" fillId="4" borderId="11" xfId="1" applyFont="1" applyFill="1" applyBorder="1" applyAlignment="1">
      <alignment horizontal="right"/>
    </xf>
    <xf numFmtId="0" fontId="0" fillId="0" borderId="11" xfId="0" applyFont="1" applyBorder="1" applyAlignment="1"/>
    <xf numFmtId="0" fontId="13" fillId="0" borderId="11" xfId="3" applyFont="1" applyBorder="1" applyAlignment="1">
      <alignment wrapText="1"/>
    </xf>
    <xf numFmtId="0" fontId="13" fillId="0" borderId="11" xfId="5" applyFont="1" applyBorder="1" applyAlignment="1">
      <alignment wrapText="1"/>
    </xf>
    <xf numFmtId="0" fontId="11" fillId="0" borderId="17" xfId="2" applyFont="1" applyBorder="1" applyAlignment="1">
      <alignment horizontal="center"/>
    </xf>
  </cellXfs>
  <cellStyles count="6">
    <cellStyle name="Millares" xfId="1" builtinId="3"/>
    <cellStyle name="Normal" xfId="0" builtinId="0"/>
    <cellStyle name="Normal 2" xfId="3" xr:uid="{3C83BB74-DC93-43EB-B583-FD47F85168C6}"/>
    <cellStyle name="Normal 2 2" xfId="5" xr:uid="{7C3474A8-A876-45D0-91E2-34595DEF47FE}"/>
    <cellStyle name="Normal 3" xfId="2" xr:uid="{1F0DC870-CFCC-43CE-B2D7-D53055196D60}"/>
    <cellStyle name="Porcentaje 2" xfId="4" xr:uid="{EEB472F9-3F54-4ABF-AEC8-6A8C7F668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0</xdr:rowOff>
    </xdr:from>
    <xdr:to>
      <xdr:col>1</xdr:col>
      <xdr:colOff>786899</xdr:colOff>
      <xdr:row>3</xdr:row>
      <xdr:rowOff>93034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417862-3810-483F-9BC4-56559D59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38150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276889</xdr:colOff>
      <xdr:row>1</xdr:row>
      <xdr:rowOff>11075</xdr:rowOff>
    </xdr:from>
    <xdr:to>
      <xdr:col>4</xdr:col>
      <xdr:colOff>420872</xdr:colOff>
      <xdr:row>4</xdr:row>
      <xdr:rowOff>132908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F4A7AC-CAA5-48FC-BEAF-2A188D91E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589" y="201575"/>
          <a:ext cx="2306158" cy="69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863099</xdr:colOff>
      <xdr:row>2</xdr:row>
      <xdr:rowOff>93034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5778AC-3AA5-4654-8C51-CFACDACD2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F157-5FC7-4340-9E2F-49F90F72C48E}">
  <dimension ref="A1:L27"/>
  <sheetViews>
    <sheetView tabSelected="1" view="pageBreakPreview" zoomScale="60" zoomScaleNormal="100" workbookViewId="0">
      <selection activeCell="J31" sqref="J31"/>
    </sheetView>
  </sheetViews>
  <sheetFormatPr baseColWidth="10" defaultColWidth="12.5703125" defaultRowHeight="15.75" x14ac:dyDescent="0.25"/>
  <cols>
    <col min="1" max="1" width="4.140625" style="1" customWidth="1"/>
    <col min="2" max="2" width="27.28515625" style="1" customWidth="1"/>
    <col min="3" max="3" width="16.85546875" style="1" customWidth="1"/>
    <col min="4" max="4" width="15.42578125" style="1" customWidth="1"/>
    <col min="5" max="5" width="14.7109375" style="1" customWidth="1"/>
    <col min="6" max="6" width="14.5703125" style="1" customWidth="1"/>
    <col min="7" max="7" width="15.42578125" style="1" customWidth="1"/>
    <col min="8" max="8" width="15.140625" style="1" customWidth="1"/>
    <col min="9" max="11" width="16.140625" style="1" customWidth="1"/>
    <col min="12" max="12" width="15.7109375" style="1" customWidth="1"/>
    <col min="13" max="16384" width="12.5703125" style="1"/>
  </cols>
  <sheetData>
    <row r="1" spans="1:12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8.75" x14ac:dyDescent="0.3"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x14ac:dyDescent="0.25">
      <c r="A3" s="63" t="s">
        <v>18</v>
      </c>
      <c r="B3" s="63"/>
      <c r="C3" s="63"/>
      <c r="D3" s="63"/>
      <c r="E3" s="63"/>
      <c r="F3" s="63"/>
      <c r="G3" s="63"/>
      <c r="H3" s="63"/>
      <c r="I3" s="63"/>
      <c r="J3" s="64"/>
      <c r="K3" s="64"/>
      <c r="L3" s="63"/>
    </row>
    <row r="4" spans="1:12" x14ac:dyDescent="0.25">
      <c r="A4" s="65" t="s">
        <v>2</v>
      </c>
      <c r="B4" s="67" t="s">
        <v>3</v>
      </c>
      <c r="C4" s="69" t="s">
        <v>4</v>
      </c>
      <c r="D4" s="70"/>
      <c r="E4" s="70"/>
      <c r="F4" s="70"/>
      <c r="G4" s="70"/>
      <c r="H4" s="70"/>
      <c r="I4" s="70"/>
      <c r="J4" s="70"/>
      <c r="K4" s="71"/>
      <c r="L4" s="72" t="s">
        <v>5</v>
      </c>
    </row>
    <row r="5" spans="1:12" x14ac:dyDescent="0.25">
      <c r="A5" s="66"/>
      <c r="B5" s="68"/>
      <c r="C5" s="2" t="s">
        <v>6</v>
      </c>
      <c r="D5" s="3" t="s">
        <v>7</v>
      </c>
      <c r="E5" s="3">
        <v>2020</v>
      </c>
      <c r="F5" s="3">
        <v>2021</v>
      </c>
      <c r="G5" s="3">
        <v>2022</v>
      </c>
      <c r="H5" s="3">
        <v>2023</v>
      </c>
      <c r="I5" s="4">
        <v>2024</v>
      </c>
      <c r="J5" s="5">
        <v>2025</v>
      </c>
      <c r="K5" s="6">
        <v>46023</v>
      </c>
      <c r="L5" s="73"/>
    </row>
    <row r="6" spans="1:12" x14ac:dyDescent="0.25">
      <c r="A6" s="7">
        <v>1</v>
      </c>
      <c r="B6" s="8" t="s">
        <v>8</v>
      </c>
      <c r="C6" s="9"/>
      <c r="D6" s="9"/>
      <c r="E6" s="9"/>
      <c r="F6" s="9"/>
      <c r="G6" s="9"/>
      <c r="H6" s="9">
        <v>287920</v>
      </c>
      <c r="I6" s="9"/>
      <c r="J6" s="10"/>
      <c r="K6" s="10"/>
      <c r="L6" s="11">
        <f>SUM(C6:K6)</f>
        <v>287920</v>
      </c>
    </row>
    <row r="7" spans="1:12" x14ac:dyDescent="0.25">
      <c r="A7" s="7">
        <f>+A6+1</f>
        <v>2</v>
      </c>
      <c r="B7" s="8" t="s">
        <v>9</v>
      </c>
      <c r="C7" s="9"/>
      <c r="D7" s="9"/>
      <c r="E7" s="9"/>
      <c r="F7" s="9"/>
      <c r="G7" s="9"/>
      <c r="H7" s="9">
        <v>220483.05</v>
      </c>
      <c r="I7" s="9"/>
      <c r="J7" s="9"/>
      <c r="K7" s="9"/>
      <c r="L7" s="11">
        <f t="shared" ref="L7:L18" si="0">SUM(C7:K7)</f>
        <v>220483.05</v>
      </c>
    </row>
    <row r="8" spans="1:12" x14ac:dyDescent="0.25">
      <c r="A8" s="7">
        <f>+A7+1</f>
        <v>3</v>
      </c>
      <c r="B8" s="8" t="s">
        <v>10</v>
      </c>
      <c r="C8" s="9"/>
      <c r="D8" s="9"/>
      <c r="E8" s="9"/>
      <c r="F8" s="9"/>
      <c r="G8" s="9"/>
      <c r="H8" s="9">
        <v>4182</v>
      </c>
      <c r="I8" s="9"/>
      <c r="J8" s="9"/>
      <c r="K8" s="9"/>
      <c r="L8" s="11">
        <f t="shared" si="0"/>
        <v>4182</v>
      </c>
    </row>
    <row r="9" spans="1:12" x14ac:dyDescent="0.25">
      <c r="A9" s="7">
        <f t="shared" ref="A9:A18" si="1">+A8+1</f>
        <v>4</v>
      </c>
      <c r="B9" s="8" t="s">
        <v>11</v>
      </c>
      <c r="C9" s="9"/>
      <c r="D9" s="9"/>
      <c r="E9" s="9"/>
      <c r="F9" s="9"/>
      <c r="G9" s="9"/>
      <c r="H9" s="9">
        <v>213260</v>
      </c>
      <c r="I9" s="9"/>
      <c r="J9" s="9"/>
      <c r="K9" s="9"/>
      <c r="L9" s="11">
        <f t="shared" si="0"/>
        <v>213260</v>
      </c>
    </row>
    <row r="10" spans="1:12" x14ac:dyDescent="0.25">
      <c r="A10" s="7">
        <f t="shared" si="1"/>
        <v>5</v>
      </c>
      <c r="B10" s="12" t="s">
        <v>12</v>
      </c>
      <c r="C10" s="9"/>
      <c r="D10" s="9"/>
      <c r="E10" s="9"/>
      <c r="F10" s="9"/>
      <c r="G10" s="9"/>
      <c r="H10" s="9"/>
      <c r="I10" s="9"/>
      <c r="J10" s="9">
        <v>9500</v>
      </c>
      <c r="K10" s="9"/>
      <c r="L10" s="11">
        <f t="shared" si="0"/>
        <v>9500</v>
      </c>
    </row>
    <row r="11" spans="1:12" x14ac:dyDescent="0.25">
      <c r="A11" s="7">
        <f t="shared" si="1"/>
        <v>6</v>
      </c>
      <c r="B11" s="8" t="s">
        <v>12</v>
      </c>
      <c r="C11" s="9"/>
      <c r="D11" s="9"/>
      <c r="E11" s="9"/>
      <c r="F11" s="9"/>
      <c r="G11" s="9"/>
      <c r="H11" s="9"/>
      <c r="I11" s="9"/>
      <c r="J11" s="9">
        <v>2700</v>
      </c>
      <c r="K11" s="9"/>
      <c r="L11" s="11">
        <f t="shared" si="0"/>
        <v>2700</v>
      </c>
    </row>
    <row r="12" spans="1:12" x14ac:dyDescent="0.25">
      <c r="A12" s="7">
        <f t="shared" si="1"/>
        <v>7</v>
      </c>
      <c r="B12" s="12" t="s">
        <v>12</v>
      </c>
      <c r="C12" s="13"/>
      <c r="D12" s="13"/>
      <c r="E12" s="13"/>
      <c r="F12" s="13"/>
      <c r="G12" s="13"/>
      <c r="H12" s="13"/>
      <c r="I12" s="13"/>
      <c r="J12" s="13">
        <v>3900</v>
      </c>
      <c r="K12" s="13"/>
      <c r="L12" s="11">
        <f t="shared" si="0"/>
        <v>3900</v>
      </c>
    </row>
    <row r="13" spans="1:12" x14ac:dyDescent="0.25">
      <c r="A13" s="7">
        <f t="shared" si="1"/>
        <v>8</v>
      </c>
      <c r="B13" s="12" t="s">
        <v>12</v>
      </c>
      <c r="C13" s="14"/>
      <c r="D13" s="14"/>
      <c r="E13" s="14"/>
      <c r="F13" s="14"/>
      <c r="G13" s="14"/>
      <c r="H13" s="14"/>
      <c r="I13" s="14"/>
      <c r="J13" s="14">
        <v>9060</v>
      </c>
      <c r="K13" s="14"/>
      <c r="L13" s="11">
        <f t="shared" si="0"/>
        <v>9060</v>
      </c>
    </row>
    <row r="14" spans="1:12" x14ac:dyDescent="0.25">
      <c r="A14" s="7">
        <f t="shared" si="1"/>
        <v>9</v>
      </c>
      <c r="B14" s="12" t="s">
        <v>12</v>
      </c>
      <c r="C14" s="14"/>
      <c r="D14" s="14"/>
      <c r="E14" s="14"/>
      <c r="F14" s="14"/>
      <c r="G14" s="14"/>
      <c r="H14" s="14"/>
      <c r="I14" s="14"/>
      <c r="J14" s="14">
        <v>9120</v>
      </c>
      <c r="K14" s="14"/>
      <c r="L14" s="11">
        <f t="shared" si="0"/>
        <v>9120</v>
      </c>
    </row>
    <row r="15" spans="1:12" x14ac:dyDescent="0.25">
      <c r="A15" s="7">
        <f t="shared" si="1"/>
        <v>10</v>
      </c>
      <c r="B15" s="15" t="s">
        <v>12</v>
      </c>
      <c r="C15" s="14"/>
      <c r="D15" s="14"/>
      <c r="E15" s="14"/>
      <c r="F15" s="14"/>
      <c r="G15" s="14"/>
      <c r="H15" s="14"/>
      <c r="I15" s="14"/>
      <c r="J15" s="14">
        <v>15750</v>
      </c>
      <c r="K15" s="14"/>
      <c r="L15" s="11">
        <f t="shared" si="0"/>
        <v>15750</v>
      </c>
    </row>
    <row r="16" spans="1:12" x14ac:dyDescent="0.25">
      <c r="A16" s="7">
        <f t="shared" si="1"/>
        <v>11</v>
      </c>
      <c r="B16" s="15" t="s">
        <v>12</v>
      </c>
      <c r="C16" s="14"/>
      <c r="D16" s="14"/>
      <c r="E16" s="14"/>
      <c r="F16" s="14"/>
      <c r="G16" s="14"/>
      <c r="H16" s="14"/>
      <c r="I16" s="14"/>
      <c r="J16" s="14">
        <v>12660</v>
      </c>
      <c r="K16" s="14"/>
      <c r="L16" s="11">
        <f t="shared" si="0"/>
        <v>12660</v>
      </c>
    </row>
    <row r="17" spans="1:12" x14ac:dyDescent="0.25">
      <c r="A17" s="7">
        <f t="shared" si="1"/>
        <v>12</v>
      </c>
      <c r="B17" s="12" t="s">
        <v>13</v>
      </c>
      <c r="C17" s="14"/>
      <c r="D17" s="14"/>
      <c r="E17" s="14"/>
      <c r="F17" s="14"/>
      <c r="G17" s="14"/>
      <c r="H17" s="14"/>
      <c r="I17" s="14"/>
      <c r="J17" s="14">
        <v>29464.2</v>
      </c>
      <c r="K17" s="14"/>
      <c r="L17" s="11">
        <f t="shared" si="0"/>
        <v>29464.2</v>
      </c>
    </row>
    <row r="18" spans="1:12" x14ac:dyDescent="0.25">
      <c r="A18" s="7">
        <f t="shared" si="1"/>
        <v>13</v>
      </c>
      <c r="B18" s="15" t="s">
        <v>14</v>
      </c>
      <c r="C18" s="14"/>
      <c r="D18" s="14"/>
      <c r="E18" s="14"/>
      <c r="F18" s="14"/>
      <c r="G18" s="14"/>
      <c r="H18" s="14"/>
      <c r="I18" s="14"/>
      <c r="J18" s="14">
        <v>97500</v>
      </c>
      <c r="K18" s="14"/>
      <c r="L18" s="11">
        <f t="shared" si="0"/>
        <v>97500</v>
      </c>
    </row>
    <row r="19" spans="1:12" x14ac:dyDescent="0.25">
      <c r="A19" s="16" t="s">
        <v>15</v>
      </c>
      <c r="B19" s="17"/>
      <c r="C19" s="18">
        <f t="shared" ref="C19:I19" si="2">SUM(C6:C18)</f>
        <v>0</v>
      </c>
      <c r="D19" s="18">
        <f t="shared" si="2"/>
        <v>0</v>
      </c>
      <c r="E19" s="18">
        <f t="shared" si="2"/>
        <v>0</v>
      </c>
      <c r="F19" s="18">
        <f t="shared" si="2"/>
        <v>0</v>
      </c>
      <c r="G19" s="18">
        <f t="shared" si="2"/>
        <v>0</v>
      </c>
      <c r="H19" s="18">
        <f t="shared" si="2"/>
        <v>725845.05</v>
      </c>
      <c r="I19" s="18">
        <f t="shared" si="2"/>
        <v>0</v>
      </c>
      <c r="J19" s="18">
        <f>SUM(J6:J18)</f>
        <v>189654.2</v>
      </c>
      <c r="K19" s="18">
        <f t="shared" ref="K19:L19" si="3">SUM(K6:K18)</f>
        <v>0</v>
      </c>
      <c r="L19" s="18">
        <f t="shared" si="3"/>
        <v>915499.25</v>
      </c>
    </row>
    <row r="22" spans="1:12" x14ac:dyDescent="0.25">
      <c r="B22" s="19"/>
      <c r="C22"/>
      <c r="D22"/>
      <c r="E22"/>
      <c r="F22"/>
      <c r="G22"/>
    </row>
    <row r="23" spans="1:12" x14ac:dyDescent="0.25">
      <c r="B23"/>
      <c r="C23" s="20"/>
      <c r="D23" s="59"/>
      <c r="E23" s="59"/>
      <c r="F23"/>
      <c r="G23"/>
    </row>
    <row r="24" spans="1:12" x14ac:dyDescent="0.25">
      <c r="B24" s="78"/>
      <c r="C24" s="78"/>
      <c r="D24" s="78"/>
      <c r="E24" s="78"/>
      <c r="F24" s="78"/>
      <c r="G24" s="21"/>
    </row>
    <row r="25" spans="1:12" x14ac:dyDescent="0.25">
      <c r="B25" s="78"/>
      <c r="C25" s="78"/>
      <c r="D25" s="78"/>
      <c r="E25" s="78"/>
      <c r="F25" s="78"/>
      <c r="G25" s="21"/>
    </row>
    <row r="26" spans="1:12" x14ac:dyDescent="0.25">
      <c r="A26" s="79" t="s">
        <v>16</v>
      </c>
      <c r="B26" s="79"/>
      <c r="E26" s="79" t="s">
        <v>17</v>
      </c>
      <c r="F26" s="79"/>
      <c r="G26" s="79"/>
      <c r="H26" s="60"/>
      <c r="I26" s="60"/>
      <c r="J26" s="22"/>
    </row>
    <row r="27" spans="1:12" x14ac:dyDescent="0.25">
      <c r="B27" s="19"/>
      <c r="C27"/>
      <c r="D27"/>
      <c r="E27"/>
      <c r="F27"/>
      <c r="G27"/>
      <c r="H27"/>
    </row>
  </sheetData>
  <mergeCells count="11">
    <mergeCell ref="D23:E23"/>
    <mergeCell ref="E26:G26"/>
    <mergeCell ref="H26:I26"/>
    <mergeCell ref="A1:L1"/>
    <mergeCell ref="B2:L2"/>
    <mergeCell ref="A3:L3"/>
    <mergeCell ref="A4:A5"/>
    <mergeCell ref="B4:B5"/>
    <mergeCell ref="C4:K4"/>
    <mergeCell ref="L4:L5"/>
    <mergeCell ref="A26:B26"/>
  </mergeCells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1E05-A745-49F2-A340-A713D3A135ED}">
  <dimension ref="A6:H38"/>
  <sheetViews>
    <sheetView view="pageBreakPreview" topLeftCell="A7" zoomScale="60" zoomScaleNormal="100" workbookViewId="0">
      <selection activeCell="F30" sqref="F30"/>
    </sheetView>
  </sheetViews>
  <sheetFormatPr baseColWidth="10" defaultRowHeight="15" x14ac:dyDescent="0.25"/>
  <cols>
    <col min="1" max="1" width="17.5703125" customWidth="1"/>
    <col min="2" max="2" width="26.42578125" bestFit="1" customWidth="1"/>
    <col min="3" max="3" width="13" bestFit="1" customWidth="1"/>
    <col min="4" max="4" width="19.42578125" bestFit="1" customWidth="1"/>
    <col min="5" max="5" width="25.42578125" customWidth="1"/>
    <col min="6" max="6" width="19.7109375" customWidth="1"/>
    <col min="7" max="7" width="5.42578125" customWidth="1"/>
    <col min="8" max="8" width="28.7109375" customWidth="1"/>
  </cols>
  <sheetData>
    <row r="6" spans="1:8" x14ac:dyDescent="0.25">
      <c r="A6" s="61" t="s">
        <v>0</v>
      </c>
      <c r="B6" s="61"/>
      <c r="C6" s="61"/>
      <c r="D6" s="61"/>
      <c r="E6" s="61"/>
      <c r="F6" s="61"/>
    </row>
    <row r="7" spans="1:8" ht="18.75" x14ac:dyDescent="0.3">
      <c r="A7" s="62" t="s">
        <v>1</v>
      </c>
      <c r="B7" s="62"/>
      <c r="C7" s="62"/>
      <c r="D7" s="62"/>
      <c r="E7" s="62"/>
      <c r="F7" s="62"/>
    </row>
    <row r="8" spans="1:8" ht="18.75" x14ac:dyDescent="0.3">
      <c r="A8" s="62" t="s">
        <v>46</v>
      </c>
      <c r="B8" s="62"/>
      <c r="C8" s="62"/>
      <c r="D8" s="62"/>
      <c r="E8" s="62"/>
      <c r="F8" s="62"/>
    </row>
    <row r="9" spans="1:8" ht="18.75" x14ac:dyDescent="0.3">
      <c r="A9" s="23" t="s">
        <v>19</v>
      </c>
      <c r="B9" s="24"/>
      <c r="C9" s="24"/>
      <c r="D9" s="24"/>
      <c r="E9" s="24"/>
      <c r="F9" s="24"/>
      <c r="G9" s="25"/>
      <c r="H9" s="25"/>
    </row>
    <row r="10" spans="1:8" ht="31.5" x14ac:dyDescent="0.25">
      <c r="A10" s="80" t="s">
        <v>20</v>
      </c>
      <c r="B10" s="81" t="s">
        <v>3</v>
      </c>
      <c r="C10" s="82" t="s">
        <v>21</v>
      </c>
      <c r="D10" s="83" t="s">
        <v>22</v>
      </c>
      <c r="E10" s="80" t="s">
        <v>23</v>
      </c>
      <c r="F10" s="80" t="s">
        <v>24</v>
      </c>
    </row>
    <row r="11" spans="1:8" x14ac:dyDescent="0.25">
      <c r="A11" s="84">
        <v>45055</v>
      </c>
      <c r="B11" s="85" t="s">
        <v>8</v>
      </c>
      <c r="C11" s="85" t="s">
        <v>25</v>
      </c>
      <c r="D11" s="90" t="s">
        <v>26</v>
      </c>
      <c r="E11" s="85"/>
      <c r="F11" s="87">
        <v>287920</v>
      </c>
    </row>
    <row r="12" spans="1:8" x14ac:dyDescent="0.25">
      <c r="A12" s="84">
        <v>45083</v>
      </c>
      <c r="B12" s="85" t="s">
        <v>9</v>
      </c>
      <c r="C12" s="85" t="s">
        <v>27</v>
      </c>
      <c r="D12" s="90" t="s">
        <v>28</v>
      </c>
      <c r="E12" s="85"/>
      <c r="F12" s="87">
        <v>220483.05</v>
      </c>
    </row>
    <row r="13" spans="1:8" x14ac:dyDescent="0.25">
      <c r="A13" s="84">
        <v>45092</v>
      </c>
      <c r="B13" s="85" t="s">
        <v>10</v>
      </c>
      <c r="C13" s="85" t="s">
        <v>29</v>
      </c>
      <c r="D13" s="90" t="s">
        <v>30</v>
      </c>
      <c r="E13" s="85"/>
      <c r="F13" s="87">
        <v>4182</v>
      </c>
    </row>
    <row r="14" spans="1:8" x14ac:dyDescent="0.25">
      <c r="A14" s="84">
        <v>45135</v>
      </c>
      <c r="B14" s="85" t="s">
        <v>11</v>
      </c>
      <c r="C14" s="86" t="s">
        <v>31</v>
      </c>
      <c r="D14" s="90" t="s">
        <v>32</v>
      </c>
      <c r="E14" s="85"/>
      <c r="F14" s="88">
        <v>213260</v>
      </c>
    </row>
    <row r="15" spans="1:8" x14ac:dyDescent="0.25">
      <c r="A15" s="84">
        <v>45740</v>
      </c>
      <c r="B15" s="12" t="s">
        <v>12</v>
      </c>
      <c r="C15" s="85" t="s">
        <v>33</v>
      </c>
      <c r="D15" s="90" t="s">
        <v>34</v>
      </c>
      <c r="E15" s="15"/>
      <c r="F15" s="87">
        <v>9500</v>
      </c>
    </row>
    <row r="16" spans="1:8" x14ac:dyDescent="0.25">
      <c r="A16" s="84">
        <v>45814</v>
      </c>
      <c r="B16" s="85" t="s">
        <v>12</v>
      </c>
      <c r="C16" s="85" t="s">
        <v>33</v>
      </c>
      <c r="D16" s="90" t="s">
        <v>35</v>
      </c>
      <c r="E16" s="85"/>
      <c r="F16" s="88">
        <v>2700</v>
      </c>
    </row>
    <row r="17" spans="1:6" ht="15.75" x14ac:dyDescent="0.25">
      <c r="A17" s="84">
        <v>45814</v>
      </c>
      <c r="B17" s="12" t="s">
        <v>12</v>
      </c>
      <c r="C17" s="86" t="s">
        <v>33</v>
      </c>
      <c r="D17" s="91" t="s">
        <v>36</v>
      </c>
      <c r="E17" s="15"/>
      <c r="F17" s="89">
        <v>3900</v>
      </c>
    </row>
    <row r="18" spans="1:6" x14ac:dyDescent="0.25">
      <c r="A18" s="84">
        <v>45814</v>
      </c>
      <c r="B18" s="12" t="s">
        <v>12</v>
      </c>
      <c r="C18" s="86" t="s">
        <v>33</v>
      </c>
      <c r="D18" s="90" t="s">
        <v>37</v>
      </c>
      <c r="E18" s="15"/>
      <c r="F18" s="87">
        <v>9060</v>
      </c>
    </row>
    <row r="19" spans="1:6" ht="15.75" x14ac:dyDescent="0.25">
      <c r="A19" s="84">
        <v>45814</v>
      </c>
      <c r="B19" s="12" t="s">
        <v>12</v>
      </c>
      <c r="C19" s="86" t="s">
        <v>33</v>
      </c>
      <c r="D19" s="92" t="s">
        <v>38</v>
      </c>
      <c r="E19" s="15"/>
      <c r="F19" s="88">
        <v>9120</v>
      </c>
    </row>
    <row r="20" spans="1:6" x14ac:dyDescent="0.25">
      <c r="A20" s="84">
        <v>45814</v>
      </c>
      <c r="B20" s="15" t="s">
        <v>12</v>
      </c>
      <c r="C20" s="86" t="s">
        <v>33</v>
      </c>
      <c r="D20" s="90" t="s">
        <v>39</v>
      </c>
      <c r="E20" s="15"/>
      <c r="F20" s="87">
        <v>15750</v>
      </c>
    </row>
    <row r="21" spans="1:6" x14ac:dyDescent="0.25">
      <c r="A21" s="84">
        <v>45840</v>
      </c>
      <c r="B21" s="15" t="s">
        <v>12</v>
      </c>
      <c r="C21" s="86" t="s">
        <v>33</v>
      </c>
      <c r="D21" s="90" t="s">
        <v>40</v>
      </c>
      <c r="E21" s="15"/>
      <c r="F21" s="87">
        <v>12660</v>
      </c>
    </row>
    <row r="22" spans="1:6" x14ac:dyDescent="0.25">
      <c r="A22" s="84">
        <v>45987</v>
      </c>
      <c r="B22" s="12" t="s">
        <v>13</v>
      </c>
      <c r="C22" s="85" t="s">
        <v>41</v>
      </c>
      <c r="D22" s="90" t="s">
        <v>42</v>
      </c>
      <c r="E22" s="15"/>
      <c r="F22" s="88">
        <v>29464.2</v>
      </c>
    </row>
    <row r="23" spans="1:6" x14ac:dyDescent="0.25">
      <c r="A23" s="84">
        <v>46002</v>
      </c>
      <c r="B23" s="15" t="s">
        <v>14</v>
      </c>
      <c r="C23" s="86" t="s">
        <v>43</v>
      </c>
      <c r="D23" s="90" t="s">
        <v>44</v>
      </c>
      <c r="E23" s="27"/>
      <c r="F23" s="87">
        <v>97500</v>
      </c>
    </row>
    <row r="24" spans="1:6" ht="15.75" x14ac:dyDescent="0.25">
      <c r="A24" s="26"/>
      <c r="B24" s="26"/>
      <c r="C24" s="26"/>
      <c r="D24" s="26"/>
      <c r="E24" s="28" t="s">
        <v>45</v>
      </c>
      <c r="F24" s="29">
        <f>SUM(F11:F23)</f>
        <v>915499.25</v>
      </c>
    </row>
    <row r="25" spans="1:6" x14ac:dyDescent="0.25">
      <c r="C25" s="30"/>
    </row>
    <row r="28" spans="1:6" x14ac:dyDescent="0.25">
      <c r="A28" s="19"/>
    </row>
    <row r="33" spans="1:8" x14ac:dyDescent="0.25">
      <c r="A33" s="31"/>
      <c r="B33" s="31"/>
      <c r="C33" s="31"/>
      <c r="D33" s="31"/>
      <c r="E33" s="31"/>
      <c r="F33" s="31"/>
    </row>
    <row r="34" spans="1:8" ht="15.75" x14ac:dyDescent="0.25">
      <c r="A34" s="32" t="s">
        <v>16</v>
      </c>
      <c r="B34" s="32"/>
      <c r="C34" s="32"/>
      <c r="D34" s="32" t="s">
        <v>17</v>
      </c>
      <c r="E34" s="32"/>
      <c r="F34" s="32"/>
      <c r="G34" s="1"/>
      <c r="H34" s="1"/>
    </row>
    <row r="35" spans="1:8" x14ac:dyDescent="0.25">
      <c r="A35" s="31"/>
      <c r="B35" s="31"/>
      <c r="C35" s="31"/>
      <c r="D35" s="31"/>
      <c r="E35" s="31"/>
      <c r="F35" s="31"/>
    </row>
    <row r="38" spans="1:8" ht="21" x14ac:dyDescent="0.35">
      <c r="A38" s="33"/>
      <c r="B38" s="33"/>
    </row>
  </sheetData>
  <mergeCells count="3">
    <mergeCell ref="A6:F6"/>
    <mergeCell ref="A7:F7"/>
    <mergeCell ref="A8:F8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17:A19 D18 D23 D11:D14 D20:D21 A11" xr:uid="{A292B865-CA43-407E-A545-AB8D1BD82AC6}"/>
  </dataValidations>
  <pageMargins left="0.7" right="0.7" top="0.75" bottom="0.75" header="0.3" footer="0.3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D9EA-803B-41D5-BD00-699593864710}">
  <dimension ref="A1:J30"/>
  <sheetViews>
    <sheetView view="pageBreakPreview" zoomScale="60" zoomScaleNormal="100" workbookViewId="0">
      <selection activeCell="D40" sqref="D40"/>
    </sheetView>
  </sheetViews>
  <sheetFormatPr baseColWidth="10" defaultRowHeight="15.75" x14ac:dyDescent="0.25"/>
  <cols>
    <col min="1" max="1" width="34.140625" style="1" bestFit="1" customWidth="1"/>
    <col min="2" max="2" width="17.28515625" style="1" bestFit="1" customWidth="1"/>
    <col min="3" max="3" width="18.5703125" style="1" customWidth="1"/>
    <col min="4" max="4" width="13.42578125" style="1" bestFit="1" customWidth="1"/>
    <col min="5" max="5" width="16.28515625" style="1" bestFit="1" customWidth="1"/>
    <col min="6" max="6" width="14.7109375" style="1" customWidth="1"/>
    <col min="7" max="7" width="15.28515625" style="1" customWidth="1"/>
    <col min="8" max="8" width="14.5703125" style="1" customWidth="1"/>
    <col min="9" max="9" width="14.42578125" style="1" customWidth="1"/>
    <col min="10" max="10" width="19.140625" style="1" bestFit="1" customWidth="1"/>
    <col min="11" max="16384" width="11.42578125" style="1"/>
  </cols>
  <sheetData>
    <row r="1" spans="1:10" x14ac:dyDescent="0.25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25">
      <c r="A2" s="34"/>
      <c r="B2" s="34"/>
      <c r="C2" s="61" t="s">
        <v>0</v>
      </c>
      <c r="D2" s="61"/>
      <c r="E2" s="61"/>
      <c r="F2" s="61"/>
      <c r="G2" s="61"/>
      <c r="H2" s="61"/>
      <c r="I2" s="34"/>
      <c r="J2" s="34"/>
    </row>
    <row r="3" spans="1:10" ht="18.75" x14ac:dyDescent="0.3">
      <c r="A3" s="34"/>
      <c r="B3" s="34"/>
      <c r="C3" s="62" t="s">
        <v>1</v>
      </c>
      <c r="D3" s="62"/>
      <c r="E3" s="62"/>
      <c r="F3" s="62"/>
      <c r="G3" s="62"/>
      <c r="H3" s="62"/>
      <c r="I3" s="34"/>
      <c r="J3" s="34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8.75" x14ac:dyDescent="0.3">
      <c r="A5" s="76" t="s">
        <v>60</v>
      </c>
      <c r="B5" s="76"/>
      <c r="C5" s="76"/>
      <c r="D5" s="76"/>
      <c r="E5" s="76"/>
      <c r="F5" s="76"/>
      <c r="G5" s="76"/>
      <c r="H5" s="76"/>
      <c r="I5" s="36"/>
      <c r="J5" s="36"/>
    </row>
    <row r="6" spans="1:10" x14ac:dyDescent="0.25">
      <c r="A6" s="77" t="s">
        <v>48</v>
      </c>
      <c r="B6" s="77"/>
      <c r="C6" s="77"/>
      <c r="D6" s="77" t="s">
        <v>61</v>
      </c>
      <c r="E6" s="77"/>
      <c r="F6" s="77"/>
      <c r="G6" s="77"/>
      <c r="H6" s="77"/>
      <c r="I6" s="77"/>
      <c r="J6" s="77"/>
    </row>
    <row r="7" spans="1:10" ht="30" x14ac:dyDescent="0.25">
      <c r="A7" s="37" t="s">
        <v>49</v>
      </c>
      <c r="B7" s="37" t="s">
        <v>50</v>
      </c>
      <c r="C7" s="38" t="s">
        <v>51</v>
      </c>
      <c r="D7" s="37" t="s">
        <v>52</v>
      </c>
      <c r="E7" s="37" t="s">
        <v>53</v>
      </c>
      <c r="F7" s="37" t="s">
        <v>54</v>
      </c>
      <c r="G7" s="37" t="s">
        <v>55</v>
      </c>
      <c r="H7" s="37" t="s">
        <v>56</v>
      </c>
      <c r="I7" s="37" t="s">
        <v>57</v>
      </c>
      <c r="J7" s="37" t="s">
        <v>58</v>
      </c>
    </row>
    <row r="8" spans="1:10" x14ac:dyDescent="0.25">
      <c r="A8" s="39" t="s">
        <v>8</v>
      </c>
      <c r="B8" s="39" t="s">
        <v>25</v>
      </c>
      <c r="C8" s="39" t="s">
        <v>26</v>
      </c>
      <c r="D8" s="40">
        <v>45055</v>
      </c>
      <c r="E8" s="41">
        <v>287920</v>
      </c>
      <c r="F8" s="42"/>
      <c r="G8" s="42"/>
      <c r="H8" s="42"/>
      <c r="I8" s="42"/>
      <c r="J8" s="42">
        <v>287920</v>
      </c>
    </row>
    <row r="9" spans="1:10" x14ac:dyDescent="0.25">
      <c r="A9" s="39" t="s">
        <v>9</v>
      </c>
      <c r="B9" s="39" t="s">
        <v>27</v>
      </c>
      <c r="C9" s="39" t="s">
        <v>28</v>
      </c>
      <c r="D9" s="40">
        <v>45083</v>
      </c>
      <c r="E9" s="41">
        <v>220483.05</v>
      </c>
      <c r="F9" s="42"/>
      <c r="G9" s="42"/>
      <c r="H9" s="42"/>
      <c r="I9" s="42"/>
      <c r="J9" s="42">
        <v>220483.05</v>
      </c>
    </row>
    <row r="10" spans="1:10" x14ac:dyDescent="0.25">
      <c r="A10" s="39" t="s">
        <v>10</v>
      </c>
      <c r="B10" s="39" t="s">
        <v>29</v>
      </c>
      <c r="C10" s="39" t="s">
        <v>30</v>
      </c>
      <c r="D10" s="40">
        <v>45092</v>
      </c>
      <c r="E10" s="41">
        <v>4182</v>
      </c>
      <c r="F10" s="42"/>
      <c r="G10" s="42"/>
      <c r="H10" s="42"/>
      <c r="I10" s="42"/>
      <c r="J10" s="42">
        <v>4182</v>
      </c>
    </row>
    <row r="11" spans="1:10" x14ac:dyDescent="0.25">
      <c r="A11" s="43" t="s">
        <v>11</v>
      </c>
      <c r="B11" s="43" t="s">
        <v>31</v>
      </c>
      <c r="C11" s="43" t="s">
        <v>32</v>
      </c>
      <c r="D11" s="44">
        <v>45135</v>
      </c>
      <c r="E11" s="45">
        <v>213260</v>
      </c>
      <c r="F11" s="46"/>
      <c r="G11" s="46"/>
      <c r="H11" s="46"/>
      <c r="I11" s="46"/>
      <c r="J11" s="46">
        <v>213260</v>
      </c>
    </row>
    <row r="12" spans="1:10" x14ac:dyDescent="0.25">
      <c r="A12" s="43" t="s">
        <v>12</v>
      </c>
      <c r="B12" s="43" t="s">
        <v>33</v>
      </c>
      <c r="C12" s="43" t="s">
        <v>34</v>
      </c>
      <c r="D12" s="44">
        <v>45740</v>
      </c>
      <c r="E12" s="45">
        <v>9500</v>
      </c>
      <c r="F12" s="46"/>
      <c r="G12" s="46"/>
      <c r="H12" s="46"/>
      <c r="I12" s="46"/>
      <c r="J12" s="46">
        <v>9500</v>
      </c>
    </row>
    <row r="13" spans="1:10" x14ac:dyDescent="0.25">
      <c r="A13" s="43" t="s">
        <v>12</v>
      </c>
      <c r="B13" s="43" t="s">
        <v>33</v>
      </c>
      <c r="C13" s="43" t="s">
        <v>35</v>
      </c>
      <c r="D13" s="44">
        <v>45814</v>
      </c>
      <c r="E13" s="45">
        <v>2700</v>
      </c>
      <c r="F13" s="46"/>
      <c r="G13" s="46"/>
      <c r="H13" s="46"/>
      <c r="I13" s="46"/>
      <c r="J13" s="46">
        <v>2700</v>
      </c>
    </row>
    <row r="14" spans="1:10" x14ac:dyDescent="0.25">
      <c r="A14" s="43" t="s">
        <v>12</v>
      </c>
      <c r="B14" s="43" t="s">
        <v>33</v>
      </c>
      <c r="C14" s="43" t="s">
        <v>36</v>
      </c>
      <c r="D14" s="44">
        <v>45814</v>
      </c>
      <c r="E14" s="45">
        <v>3900</v>
      </c>
      <c r="F14" s="46"/>
      <c r="G14" s="46"/>
      <c r="H14" s="46"/>
      <c r="I14" s="46"/>
      <c r="J14" s="46">
        <v>3900</v>
      </c>
    </row>
    <row r="15" spans="1:10" x14ac:dyDescent="0.25">
      <c r="A15" s="43" t="s">
        <v>12</v>
      </c>
      <c r="B15" s="43" t="s">
        <v>33</v>
      </c>
      <c r="C15" s="43" t="s">
        <v>37</v>
      </c>
      <c r="D15" s="44">
        <v>45814</v>
      </c>
      <c r="E15" s="45">
        <v>9060</v>
      </c>
      <c r="F15" s="46"/>
      <c r="G15" s="46"/>
      <c r="H15" s="46"/>
      <c r="I15" s="46"/>
      <c r="J15" s="46">
        <v>9060</v>
      </c>
    </row>
    <row r="16" spans="1:10" x14ac:dyDescent="0.25">
      <c r="A16" s="43" t="s">
        <v>12</v>
      </c>
      <c r="B16" s="43" t="s">
        <v>33</v>
      </c>
      <c r="C16" s="43" t="s">
        <v>38</v>
      </c>
      <c r="D16" s="44">
        <v>45814</v>
      </c>
      <c r="E16" s="45">
        <v>9120</v>
      </c>
      <c r="F16" s="46"/>
      <c r="G16" s="46"/>
      <c r="H16" s="46"/>
      <c r="I16" s="46"/>
      <c r="J16" s="46">
        <v>9120</v>
      </c>
    </row>
    <row r="17" spans="1:10" x14ac:dyDescent="0.25">
      <c r="A17" s="43" t="s">
        <v>12</v>
      </c>
      <c r="B17" s="43" t="s">
        <v>33</v>
      </c>
      <c r="C17" s="43" t="s">
        <v>39</v>
      </c>
      <c r="D17" s="47">
        <v>45814</v>
      </c>
      <c r="E17" s="45">
        <v>15750</v>
      </c>
      <c r="F17" s="46"/>
      <c r="G17" s="46"/>
      <c r="H17" s="46"/>
      <c r="I17" s="46"/>
      <c r="J17" s="46">
        <v>15750</v>
      </c>
    </row>
    <row r="18" spans="1:10" x14ac:dyDescent="0.25">
      <c r="A18" s="43" t="s">
        <v>12</v>
      </c>
      <c r="B18" s="43" t="s">
        <v>33</v>
      </c>
      <c r="C18" s="43" t="s">
        <v>40</v>
      </c>
      <c r="D18" s="44">
        <v>45840</v>
      </c>
      <c r="E18" s="48">
        <v>12660</v>
      </c>
      <c r="F18" s="48"/>
      <c r="G18" s="48"/>
      <c r="H18" s="48"/>
      <c r="I18" s="48">
        <v>12660</v>
      </c>
      <c r="J18" s="49"/>
    </row>
    <row r="19" spans="1:10" x14ac:dyDescent="0.25">
      <c r="A19" s="43" t="s">
        <v>13</v>
      </c>
      <c r="B19" s="43" t="s">
        <v>41</v>
      </c>
      <c r="C19" s="43" t="s">
        <v>42</v>
      </c>
      <c r="D19" s="44">
        <v>45987</v>
      </c>
      <c r="E19" s="48">
        <v>29464.2</v>
      </c>
      <c r="F19" s="48"/>
      <c r="G19" s="48"/>
      <c r="H19" s="48">
        <v>29464.2</v>
      </c>
      <c r="I19" s="48"/>
      <c r="J19" s="50"/>
    </row>
    <row r="20" spans="1:10" x14ac:dyDescent="0.25">
      <c r="A20" s="51" t="s">
        <v>14</v>
      </c>
      <c r="B20" s="51" t="s">
        <v>43</v>
      </c>
      <c r="C20" s="43" t="s">
        <v>44</v>
      </c>
      <c r="D20" s="44">
        <v>46002</v>
      </c>
      <c r="E20" s="48">
        <v>97500</v>
      </c>
      <c r="F20" s="48">
        <v>0</v>
      </c>
      <c r="G20" s="48">
        <v>97500</v>
      </c>
      <c r="H20" s="48"/>
      <c r="I20" s="48"/>
      <c r="J20" s="50"/>
    </row>
    <row r="21" spans="1:10" x14ac:dyDescent="0.25">
      <c r="A21" s="52" t="s">
        <v>59</v>
      </c>
      <c r="B21" s="52"/>
      <c r="C21" s="52"/>
      <c r="D21" s="52"/>
      <c r="E21" s="53">
        <f>SUM(E8:E20)</f>
        <v>915499.25</v>
      </c>
      <c r="F21" s="53">
        <f t="shared" ref="F21:J21" si="0">SUM(F8:F20)</f>
        <v>0</v>
      </c>
      <c r="G21" s="53">
        <f t="shared" si="0"/>
        <v>97500</v>
      </c>
      <c r="H21" s="53">
        <f t="shared" si="0"/>
        <v>29464.2</v>
      </c>
      <c r="I21" s="53">
        <f t="shared" si="0"/>
        <v>12660</v>
      </c>
      <c r="J21" s="53">
        <f t="shared" si="0"/>
        <v>775875.05</v>
      </c>
    </row>
    <row r="22" spans="1:10" x14ac:dyDescent="0.25">
      <c r="C22" s="59"/>
      <c r="D22" s="59"/>
      <c r="E22" s="54"/>
      <c r="F22" s="54"/>
      <c r="G22" s="55"/>
      <c r="H22" s="55"/>
      <c r="I22" s="55"/>
      <c r="J22" s="55"/>
    </row>
    <row r="23" spans="1:10" x14ac:dyDescent="0.25">
      <c r="A23" s="19"/>
      <c r="B23" s="56"/>
      <c r="C23" s="74"/>
      <c r="D23" s="74"/>
      <c r="E23" s="57"/>
      <c r="F23" s="57"/>
    </row>
    <row r="24" spans="1:10" x14ac:dyDescent="0.25">
      <c r="A24" s="58"/>
      <c r="B24" s="58"/>
      <c r="C24" s="75"/>
      <c r="D24" s="75"/>
      <c r="E24" s="59"/>
      <c r="F24" s="59"/>
    </row>
    <row r="29" spans="1:10" x14ac:dyDescent="0.25">
      <c r="A29" s="93" t="s">
        <v>16</v>
      </c>
      <c r="B29" s="93"/>
      <c r="C29" s="32"/>
      <c r="D29" s="93" t="s">
        <v>17</v>
      </c>
      <c r="E29" s="93"/>
      <c r="F29" s="93"/>
      <c r="G29" s="32"/>
    </row>
    <row r="30" spans="1:10" x14ac:dyDescent="0.25">
      <c r="A30" s="32"/>
      <c r="B30" s="32"/>
      <c r="C30" s="32"/>
      <c r="D30" s="32"/>
      <c r="E30" s="32"/>
      <c r="F30" s="32"/>
      <c r="G30" s="32"/>
    </row>
  </sheetData>
  <mergeCells count="11">
    <mergeCell ref="D29:F29"/>
    <mergeCell ref="A29:B29"/>
    <mergeCell ref="C23:D23"/>
    <mergeCell ref="C24:D24"/>
    <mergeCell ref="E24:F24"/>
    <mergeCell ref="C2:H2"/>
    <mergeCell ref="C3:H3"/>
    <mergeCell ref="A5:H5"/>
    <mergeCell ref="A6:C6"/>
    <mergeCell ref="D6:J6"/>
    <mergeCell ref="C22:D22"/>
  </mergeCell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2026-04-07T14:00:24Z</cp:lastPrinted>
  <dcterms:created xsi:type="dcterms:W3CDTF">2026-04-06T17:34:14Z</dcterms:created>
  <dcterms:modified xsi:type="dcterms:W3CDTF">2026-04-07T14:03:02Z</dcterms:modified>
</cp:coreProperties>
</file>