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\Desktop\DOCUMENTACION PORTAL DE TRANSPARENCIA\LIBROS DE BANCOS\AÑO 2026\ENERO 2026\"/>
    </mc:Choice>
  </mc:AlternateContent>
  <xr:revisionPtr revIDLastSave="0" documentId="8_{6AEC3429-B176-40C8-AE80-E2AE1DC889A4}" xr6:coauthVersionLast="47" xr6:coauthVersionMax="47" xr10:uidLastSave="{00000000-0000-0000-0000-000000000000}"/>
  <bookViews>
    <workbookView xWindow="-120" yWindow="-120" windowWidth="24240" windowHeight="13140" xr2:uid="{1E620901-B223-4D4A-BE87-CCBD553B46E3}"/>
  </bookViews>
  <sheets>
    <sheet name="DEUDA X PERIODO" sheetId="4" r:id="rId1"/>
    <sheet name="DEUDA X FACTURA" sheetId="5" r:id="rId2"/>
    <sheet name="SALDO X ANTIGUEDAD" sheetId="6" r:id="rId3"/>
  </sheets>
  <externalReferences>
    <externalReference r:id="rId4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19" i="4" l="1"/>
  <c r="L19" i="4"/>
  <c r="C19" i="4"/>
  <c r="D19" i="4"/>
  <c r="E19" i="4"/>
  <c r="F19" i="4"/>
  <c r="G19" i="4"/>
  <c r="H19" i="4"/>
  <c r="I19" i="4"/>
  <c r="J19" i="4"/>
  <c r="F21" i="6"/>
  <c r="G21" i="6"/>
  <c r="H21" i="6"/>
  <c r="I21" i="6"/>
  <c r="J21" i="6"/>
  <c r="E21" i="6"/>
  <c r="A11" i="4"/>
  <c r="A12" i="4" s="1"/>
  <c r="A13" i="4" s="1"/>
  <c r="A14" i="4" s="1"/>
  <c r="A15" i="4" s="1"/>
  <c r="A16" i="4" s="1"/>
  <c r="A17" i="4" s="1"/>
  <c r="A18" i="4" s="1"/>
  <c r="A9" i="4"/>
  <c r="A10" i="4" s="1"/>
  <c r="A8" i="4"/>
  <c r="A7" i="4"/>
  <c r="L7" i="4"/>
  <c r="L8" i="4"/>
  <c r="L9" i="4"/>
  <c r="L10" i="4"/>
  <c r="L11" i="4"/>
  <c r="L12" i="4"/>
  <c r="L13" i="4"/>
  <c r="L14" i="4"/>
  <c r="L15" i="4"/>
  <c r="L16" i="4"/>
  <c r="L17" i="4"/>
  <c r="L18" i="4"/>
  <c r="L6" i="4"/>
  <c r="F24" i="5"/>
</calcChain>
</file>

<file path=xl/sharedStrings.xml><?xml version="1.0" encoding="utf-8"?>
<sst xmlns="http://schemas.openxmlformats.org/spreadsheetml/2006/main" count="144" uniqueCount="67">
  <si>
    <t xml:space="preserve">NOMBRES PROVEEDOR  </t>
  </si>
  <si>
    <t xml:space="preserve">Total General </t>
  </si>
  <si>
    <t>No.</t>
  </si>
  <si>
    <t>PERIODOS</t>
  </si>
  <si>
    <t>Total</t>
  </si>
  <si>
    <t>Republica Dominicana</t>
  </si>
  <si>
    <t>SERVICIO NACIONAL DE SALUD</t>
  </si>
  <si>
    <t>Fecha</t>
  </si>
  <si>
    <t>Reporte clasificacion de deuda por proveedor y por periodos. Al 30 C/MES</t>
  </si>
  <si>
    <t>TOTAL DEUDA</t>
  </si>
  <si>
    <t>​</t>
  </si>
  <si>
    <t>SRS:</t>
  </si>
  <si>
    <t>Nombre</t>
  </si>
  <si>
    <t>RNC / Cédula</t>
  </si>
  <si>
    <t>Núm. Factura u otro Documento</t>
  </si>
  <si>
    <t xml:space="preserve">Fecha </t>
  </si>
  <si>
    <t>Monto</t>
  </si>
  <si>
    <t>1 a 30 dias</t>
  </si>
  <si>
    <t xml:space="preserve">31 a 60 dias </t>
  </si>
  <si>
    <t xml:space="preserve">61 a 90 dias </t>
  </si>
  <si>
    <t>91 a 120 dias</t>
  </si>
  <si>
    <t xml:space="preserve">121 dias y más </t>
  </si>
  <si>
    <t>Elaborado por:</t>
  </si>
  <si>
    <t>Revisado por:</t>
  </si>
  <si>
    <t>Enc. Contabilidad</t>
  </si>
  <si>
    <t>Enc. Administrativo</t>
  </si>
  <si>
    <t>Director</t>
  </si>
  <si>
    <t>No. RNC</t>
  </si>
  <si>
    <t>Comprobante Fiscal (NCF)</t>
  </si>
  <si>
    <t>Rubro</t>
  </si>
  <si>
    <t>Monto Total</t>
  </si>
  <si>
    <r>
      <t>≤</t>
    </r>
    <r>
      <rPr>
        <b/>
        <sz val="11"/>
        <color rgb="FF000000"/>
        <rFont val="Calibri"/>
        <family val="2"/>
      </rPr>
      <t>2015</t>
    </r>
  </si>
  <si>
    <t>2016-2019</t>
  </si>
  <si>
    <t>Nota:</t>
  </si>
  <si>
    <t>Sub-totalizar por proveedor</t>
  </si>
  <si>
    <t>Relación de Cuentas por Pagar por  Antigüedad de Saldo al 31 de enero 2026</t>
  </si>
  <si>
    <t>Hospital: Materno Infantil San Lorenzo de los Mina</t>
  </si>
  <si>
    <t>GA INTERPRISE IMPORT, SRL</t>
  </si>
  <si>
    <t>131-91359-8</t>
  </si>
  <si>
    <t>B1500000102</t>
  </si>
  <si>
    <t>D, CORA INDUSTRIAL, S.R.L</t>
  </si>
  <si>
    <t>130-20980-4</t>
  </si>
  <si>
    <t>B1500003173</t>
  </si>
  <si>
    <t>Bio Nuclear, SA</t>
  </si>
  <si>
    <t>101-07058-7</t>
  </si>
  <si>
    <t>B1500034323</t>
  </si>
  <si>
    <t>Morami, SRL</t>
  </si>
  <si>
    <t>131-39807-3</t>
  </si>
  <si>
    <t>B1500004215</t>
  </si>
  <si>
    <t>Agua Planeta Azul, SA</t>
  </si>
  <si>
    <t>101-50393-9</t>
  </si>
  <si>
    <t>E450000009124</t>
  </si>
  <si>
    <t>E450000014204</t>
  </si>
  <si>
    <t>E450000014918</t>
  </si>
  <si>
    <t>E450000014203</t>
  </si>
  <si>
    <t>E450000014210</t>
  </si>
  <si>
    <t>E450000010478</t>
  </si>
  <si>
    <t>E450000014925</t>
  </si>
  <si>
    <t>Lambda Diagnósticos, SRL</t>
  </si>
  <si>
    <t>101-73775-1</t>
  </si>
  <si>
    <t>E4500000000290</t>
  </si>
  <si>
    <t>SUPLIMED,SRL</t>
  </si>
  <si>
    <t>101-19601-7</t>
  </si>
  <si>
    <t>E450000000451</t>
  </si>
  <si>
    <t>TOTAL GENERAL</t>
  </si>
  <si>
    <t>ESTABLECIMIENTO HOSPITAL MATERNO INFANTIL SAN LORENZO DE LOS MINA REGION OZAMA</t>
  </si>
  <si>
    <t>RELACION MENSUAL DE DEUDA POR PROVEEDOR , CON CORTE AL 31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</si>
</sst>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_€_-;\-* #,##0.00\ _€_-;_-* &quot;-&quot;??\ _€_-;_-@_-"/>
    <numFmt numFmtId="165" formatCode="_(&quot;RD$&quot;* #,##0.00_);_(&quot;RD$&quot;* \(#,##0.00\);_(&quot;RD$&quot;* &quot;-&quot;??_);_(@_)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Times New Roman"/>
      <family val="1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sz val="12"/>
      <name val="Calibri"/>
      <family val="2"/>
    </font>
    <font>
      <b/>
      <sz val="10"/>
      <color theme="1"/>
      <name val="Times New Roman"/>
      <family val="1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164" fontId="1" fillId="0" borderId="0" applyFont="0" applyFill="0" applyBorder="0" applyAlignment="0" applyProtection="0"/>
    <xf numFmtId="0" fontId="7" fillId="0" borderId="0"/>
    <xf numFmtId="165" fontId="1" fillId="0" borderId="0" applyFont="0" applyFill="0" applyBorder="0" applyAlignment="0" applyProtection="0"/>
    <xf numFmtId="0" fontId="7" fillId="0" borderId="0"/>
    <xf numFmtId="44" fontId="1" fillId="0" borderId="0" applyFont="0" applyFill="0" applyBorder="0" applyAlignment="0" applyProtection="0"/>
    <xf numFmtId="0" fontId="6" fillId="0" borderId="0"/>
    <xf numFmtId="9" fontId="7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5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0" fillId="0" borderId="1" xfId="0" applyBorder="1"/>
    <xf numFmtId="0" fontId="2" fillId="2" borderId="1" xfId="0" applyFont="1" applyFill="1" applyBorder="1" applyAlignment="1">
      <alignment horizontal="center" wrapText="1"/>
    </xf>
    <xf numFmtId="0" fontId="6" fillId="0" borderId="0" xfId="6"/>
    <xf numFmtId="0" fontId="12" fillId="0" borderId="11" xfId="6" applyFont="1" applyBorder="1" applyAlignment="1">
      <alignment horizontal="center"/>
    </xf>
    <xf numFmtId="4" fontId="12" fillId="0" borderId="11" xfId="6" applyNumberFormat="1" applyFont="1" applyBorder="1" applyAlignment="1">
      <alignment horizontal="right"/>
    </xf>
    <xf numFmtId="4" fontId="10" fillId="0" borderId="11" xfId="6" applyNumberFormat="1" applyFont="1" applyBorder="1" applyAlignment="1">
      <alignment horizontal="right"/>
    </xf>
    <xf numFmtId="0" fontId="11" fillId="3" borderId="11" xfId="6" applyFont="1" applyFill="1" applyBorder="1" applyAlignment="1">
      <alignment horizontal="center"/>
    </xf>
    <xf numFmtId="0" fontId="10" fillId="3" borderId="11" xfId="6" applyFont="1" applyFill="1" applyBorder="1" applyAlignment="1">
      <alignment horizontal="center"/>
    </xf>
    <xf numFmtId="0" fontId="10" fillId="3" borderId="8" xfId="6" applyFont="1" applyFill="1" applyBorder="1"/>
    <xf numFmtId="0" fontId="9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/>
    <xf numFmtId="4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44" fontId="2" fillId="0" borderId="1" xfId="5" applyFont="1" applyBorder="1"/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13" fillId="0" borderId="1" xfId="2" applyFont="1" applyBorder="1" applyAlignment="1">
      <alignment horizontal="left" wrapText="1"/>
    </xf>
    <xf numFmtId="4" fontId="13" fillId="4" borderId="1" xfId="7" applyNumberFormat="1" applyFont="1" applyFill="1" applyBorder="1" applyAlignment="1"/>
    <xf numFmtId="0" fontId="13" fillId="0" borderId="1" xfId="4" applyFont="1" applyBorder="1" applyAlignment="1">
      <alignment horizontal="left" wrapText="1"/>
    </xf>
    <xf numFmtId="0" fontId="14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left"/>
    </xf>
    <xf numFmtId="0" fontId="0" fillId="0" borderId="4" xfId="0" applyBorder="1"/>
    <xf numFmtId="0" fontId="10" fillId="3" borderId="8" xfId="6" applyFont="1" applyFill="1" applyBorder="1" applyAlignment="1">
      <alignment horizontal="center"/>
    </xf>
    <xf numFmtId="0" fontId="9" fillId="0" borderId="3" xfId="0" applyFont="1" applyBorder="1"/>
    <xf numFmtId="0" fontId="9" fillId="0" borderId="0" xfId="0" applyFont="1"/>
    <xf numFmtId="4" fontId="12" fillId="0" borderId="9" xfId="6" applyNumberFormat="1" applyFont="1" applyBorder="1" applyAlignment="1">
      <alignment horizontal="right"/>
    </xf>
    <xf numFmtId="0" fontId="10" fillId="3" borderId="1" xfId="6" applyFont="1" applyFill="1" applyBorder="1" applyAlignment="1">
      <alignment horizontal="center"/>
    </xf>
    <xf numFmtId="0" fontId="15" fillId="0" borderId="0" xfId="6" applyFont="1"/>
    <xf numFmtId="0" fontId="16" fillId="0" borderId="0" xfId="6" applyFont="1"/>
    <xf numFmtId="0" fontId="17" fillId="0" borderId="0" xfId="6" applyFont="1"/>
    <xf numFmtId="0" fontId="16" fillId="0" borderId="1" xfId="6" applyFont="1" applyBorder="1"/>
    <xf numFmtId="4" fontId="16" fillId="0" borderId="1" xfId="6" applyNumberFormat="1" applyFont="1" applyBorder="1" applyAlignment="1">
      <alignment horizontal="right"/>
    </xf>
    <xf numFmtId="0" fontId="6" fillId="0" borderId="1" xfId="6" applyBorder="1"/>
    <xf numFmtId="4" fontId="6" fillId="0" borderId="1" xfId="6" applyNumberFormat="1" applyBorder="1" applyAlignment="1">
      <alignment horizontal="right"/>
    </xf>
    <xf numFmtId="0" fontId="6" fillId="0" borderId="0" xfId="6" applyAlignment="1">
      <alignment horizontal="center"/>
    </xf>
    <xf numFmtId="0" fontId="19" fillId="0" borderId="0" xfId="0" applyFont="1"/>
    <xf numFmtId="0" fontId="18" fillId="5" borderId="1" xfId="6" applyFont="1" applyFill="1" applyBorder="1"/>
    <xf numFmtId="0" fontId="18" fillId="5" borderId="1" xfId="6" applyFont="1" applyFill="1" applyBorder="1" applyAlignment="1">
      <alignment wrapText="1"/>
    </xf>
    <xf numFmtId="14" fontId="16" fillId="0" borderId="1" xfId="6" applyNumberFormat="1" applyFont="1" applyBorder="1"/>
    <xf numFmtId="14" fontId="6" fillId="0" borderId="1" xfId="6" applyNumberFormat="1" applyBorder="1"/>
    <xf numFmtId="0" fontId="9" fillId="0" borderId="1" xfId="6" applyFont="1" applyBorder="1"/>
    <xf numFmtId="0" fontId="6" fillId="0" borderId="1" xfId="6" applyFont="1" applyBorder="1"/>
    <xf numFmtId="14" fontId="6" fillId="0" borderId="1" xfId="6" applyNumberFormat="1" applyFont="1" applyBorder="1" applyAlignment="1">
      <alignment horizontal="right"/>
    </xf>
    <xf numFmtId="4" fontId="6" fillId="0" borderId="1" xfId="6" applyNumberFormat="1" applyFont="1" applyBorder="1" applyAlignment="1">
      <alignment horizontal="right"/>
    </xf>
    <xf numFmtId="43" fontId="2" fillId="0" borderId="0" xfId="8" applyFont="1"/>
    <xf numFmtId="43" fontId="9" fillId="0" borderId="0" xfId="8" applyFont="1"/>
    <xf numFmtId="0" fontId="0" fillId="0" borderId="1" xfId="0" applyBorder="1" applyAlignment="1">
      <alignment wrapText="1"/>
    </xf>
    <xf numFmtId="43" fontId="2" fillId="5" borderId="1" xfId="8" applyFont="1" applyFill="1" applyBorder="1"/>
    <xf numFmtId="0" fontId="2" fillId="5" borderId="1" xfId="0" applyFont="1" applyFill="1" applyBorder="1"/>
    <xf numFmtId="4" fontId="2" fillId="0" borderId="1" xfId="0" applyNumberFormat="1" applyFont="1" applyBorder="1"/>
    <xf numFmtId="0" fontId="2" fillId="0" borderId="0" xfId="0" applyFont="1"/>
    <xf numFmtId="0" fontId="9" fillId="0" borderId="0" xfId="6" applyFont="1"/>
    <xf numFmtId="4" fontId="12" fillId="0" borderId="6" xfId="6" applyNumberFormat="1" applyFont="1" applyBorder="1" applyAlignment="1">
      <alignment horizontal="right"/>
    </xf>
    <xf numFmtId="0" fontId="10" fillId="3" borderId="5" xfId="6" applyFont="1" applyFill="1" applyBorder="1"/>
    <xf numFmtId="4" fontId="10" fillId="3" borderId="16" xfId="6" applyNumberFormat="1" applyFont="1" applyFill="1" applyBorder="1"/>
    <xf numFmtId="4" fontId="12" fillId="0" borderId="1" xfId="6" applyNumberFormat="1" applyFont="1" applyBorder="1" applyAlignment="1">
      <alignment horizontal="right"/>
    </xf>
    <xf numFmtId="43" fontId="16" fillId="0" borderId="1" xfId="8" applyFont="1" applyBorder="1" applyAlignment="1">
      <alignment horizontal="right"/>
    </xf>
    <xf numFmtId="43" fontId="6" fillId="0" borderId="1" xfId="8" applyFont="1" applyBorder="1" applyAlignment="1">
      <alignment horizontal="right"/>
    </xf>
    <xf numFmtId="43" fontId="6" fillId="0" borderId="1" xfId="8" applyFont="1" applyBorder="1"/>
    <xf numFmtId="17" fontId="10" fillId="3" borderId="1" xfId="6" applyNumberFormat="1" applyFont="1" applyFill="1" applyBorder="1" applyAlignment="1">
      <alignment horizontal="center"/>
    </xf>
    <xf numFmtId="0" fontId="4" fillId="0" borderId="3" xfId="0" applyFont="1" applyBorder="1"/>
    <xf numFmtId="4" fontId="6" fillId="0" borderId="1" xfId="6" applyNumberFormat="1" applyBorder="1"/>
    <xf numFmtId="0" fontId="6" fillId="0" borderId="0" xfId="6" applyAlignment="1">
      <alignment horizontal="center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5" xfId="6" applyFont="1" applyBorder="1" applyAlignment="1">
      <alignment horizontal="center"/>
    </xf>
    <xf numFmtId="0" fontId="10" fillId="0" borderId="0" xfId="6" applyFont="1" applyAlignment="1">
      <alignment horizontal="center"/>
    </xf>
    <xf numFmtId="0" fontId="10" fillId="3" borderId="6" xfId="6" applyFont="1" applyFill="1" applyBorder="1" applyAlignment="1">
      <alignment horizontal="center"/>
    </xf>
    <xf numFmtId="0" fontId="10" fillId="3" borderId="9" xfId="6" applyFont="1" applyFill="1" applyBorder="1" applyAlignment="1">
      <alignment horizontal="center"/>
    </xf>
    <xf numFmtId="0" fontId="10" fillId="3" borderId="7" xfId="6" applyFont="1" applyFill="1" applyBorder="1" applyAlignment="1">
      <alignment horizontal="center"/>
    </xf>
    <xf numFmtId="0" fontId="10" fillId="3" borderId="10" xfId="6" applyFont="1" applyFill="1" applyBorder="1" applyAlignment="1">
      <alignment horizontal="center"/>
    </xf>
    <xf numFmtId="0" fontId="10" fillId="3" borderId="12" xfId="6" applyFont="1" applyFill="1" applyBorder="1" applyAlignment="1">
      <alignment horizontal="center"/>
    </xf>
    <xf numFmtId="0" fontId="10" fillId="3" borderId="13" xfId="6" applyFont="1" applyFill="1" applyBorder="1" applyAlignment="1">
      <alignment horizontal="center"/>
    </xf>
    <xf numFmtId="0" fontId="10" fillId="3" borderId="14" xfId="6" applyFont="1" applyFill="1" applyBorder="1" applyAlignment="1">
      <alignment horizontal="center"/>
    </xf>
    <xf numFmtId="0" fontId="10" fillId="3" borderId="0" xfId="6" applyFont="1" applyFill="1" applyAlignment="1">
      <alignment horizontal="center"/>
    </xf>
    <xf numFmtId="0" fontId="10" fillId="3" borderId="15" xfId="6" applyFont="1" applyFill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17" fillId="0" borderId="0" xfId="6" applyFont="1" applyAlignment="1">
      <alignment horizontal="center"/>
    </xf>
    <xf numFmtId="0" fontId="18" fillId="0" borderId="0" xfId="6" applyFont="1" applyAlignment="1">
      <alignment horizontal="left"/>
    </xf>
  </cellXfs>
  <cellStyles count="9">
    <cellStyle name="Millares" xfId="8" builtinId="3"/>
    <cellStyle name="Millares 2 2" xfId="1" xr:uid="{F5611EDC-35EE-4BC3-AA7A-5E7D7304DEDD}"/>
    <cellStyle name="Moneda" xfId="5" builtinId="4"/>
    <cellStyle name="Moneda 2" xfId="3" xr:uid="{71F846BE-57F3-4704-8EB3-04DD73EC3FBC}"/>
    <cellStyle name="Normal" xfId="0" builtinId="0"/>
    <cellStyle name="Normal 2" xfId="2" xr:uid="{CE1EC6E5-61D4-41E9-894A-B0053791133F}"/>
    <cellStyle name="Normal 2 2" xfId="4" xr:uid="{3AEB824E-1588-4DFE-B554-45C854A50895}"/>
    <cellStyle name="Normal 3" xfId="6" xr:uid="{FB49D5CD-7CBC-45D8-84DC-CB8FB1BF52B1}"/>
    <cellStyle name="Porcentaje 2" xfId="7" xr:uid="{4852DC75-1870-47DA-AA39-452B8B4FC7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2</xdr:row>
      <xdr:rowOff>0</xdr:rowOff>
    </xdr:from>
    <xdr:to>
      <xdr:col>1</xdr:col>
      <xdr:colOff>710699</xdr:colOff>
      <xdr:row>2</xdr:row>
      <xdr:rowOff>293059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A72C00A-1359-450F-A9C9-ADF251226D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47625"/>
          <a:ext cx="863099" cy="293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276889</xdr:colOff>
      <xdr:row>1</xdr:row>
      <xdr:rowOff>11075</xdr:rowOff>
    </xdr:from>
    <xdr:to>
      <xdr:col>4</xdr:col>
      <xdr:colOff>420872</xdr:colOff>
      <xdr:row>4</xdr:row>
      <xdr:rowOff>132908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DB2670-FB80-40E3-816F-E452DEC05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1686" y="199360"/>
          <a:ext cx="2303721" cy="686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863099</xdr:colOff>
      <xdr:row>2</xdr:row>
      <xdr:rowOff>93034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257955-C338-44AF-8313-AE57945BA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863099" cy="293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88F2AB-78BD-4347-BD89-CE3509DCA547}">
  <dimension ref="A1:L27"/>
  <sheetViews>
    <sheetView tabSelected="1" workbookViewId="0">
      <selection activeCell="G15" sqref="G15"/>
    </sheetView>
  </sheetViews>
  <sheetFormatPr baseColWidth="10" defaultColWidth="12.5703125" defaultRowHeight="15.75"/>
  <cols>
    <col min="1" max="1" width="4.140625" style="9" customWidth="1"/>
    <col min="2" max="2" width="27.28515625" style="9" customWidth="1"/>
    <col min="3" max="3" width="16.85546875" style="9" customWidth="1"/>
    <col min="4" max="4" width="15.42578125" style="9" customWidth="1"/>
    <col min="5" max="5" width="14.7109375" style="9" customWidth="1"/>
    <col min="6" max="6" width="14.5703125" style="9" customWidth="1"/>
    <col min="7" max="7" width="15.42578125" style="9" customWidth="1"/>
    <col min="8" max="8" width="15.140625" style="9" customWidth="1"/>
    <col min="9" max="11" width="16.140625" style="9" customWidth="1"/>
    <col min="12" max="12" width="15.7109375" style="9" customWidth="1"/>
    <col min="13" max="16384" width="12.5703125" style="9"/>
  </cols>
  <sheetData>
    <row r="1" spans="1:12">
      <c r="A1" s="78" t="s">
        <v>5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</row>
    <row r="2" spans="1:12" ht="18.75">
      <c r="B2" s="77" t="s">
        <v>6</v>
      </c>
      <c r="C2" s="77"/>
      <c r="D2" s="77"/>
      <c r="E2" s="77"/>
      <c r="F2" s="77"/>
      <c r="G2" s="77"/>
      <c r="H2" s="77"/>
      <c r="I2" s="77"/>
      <c r="J2" s="77"/>
      <c r="K2" s="77"/>
      <c r="L2" s="77"/>
    </row>
    <row r="3" spans="1:12" ht="27" customHeight="1">
      <c r="A3" s="80" t="s">
        <v>8</v>
      </c>
      <c r="B3" s="80"/>
      <c r="C3" s="80"/>
      <c r="D3" s="80"/>
      <c r="E3" s="80"/>
      <c r="F3" s="80"/>
      <c r="G3" s="80"/>
      <c r="H3" s="80"/>
      <c r="I3" s="80"/>
      <c r="J3" s="81"/>
      <c r="K3" s="81"/>
      <c r="L3" s="80"/>
    </row>
    <row r="4" spans="1:12">
      <c r="A4" s="82" t="s">
        <v>2</v>
      </c>
      <c r="B4" s="84" t="s">
        <v>0</v>
      </c>
      <c r="C4" s="88" t="s">
        <v>3</v>
      </c>
      <c r="D4" s="89"/>
      <c r="E4" s="89"/>
      <c r="F4" s="89"/>
      <c r="G4" s="89"/>
      <c r="H4" s="89"/>
      <c r="I4" s="89"/>
      <c r="J4" s="89"/>
      <c r="K4" s="90"/>
      <c r="L4" s="86" t="s">
        <v>4</v>
      </c>
    </row>
    <row r="5" spans="1:12">
      <c r="A5" s="83"/>
      <c r="B5" s="85"/>
      <c r="C5" s="13" t="s">
        <v>31</v>
      </c>
      <c r="D5" s="14" t="s">
        <v>32</v>
      </c>
      <c r="E5" s="14">
        <v>2020</v>
      </c>
      <c r="F5" s="14">
        <v>2021</v>
      </c>
      <c r="G5" s="14">
        <v>2022</v>
      </c>
      <c r="H5" s="14">
        <v>2023</v>
      </c>
      <c r="I5" s="35">
        <v>2024</v>
      </c>
      <c r="J5" s="39">
        <v>2025</v>
      </c>
      <c r="K5" s="72">
        <v>46023</v>
      </c>
      <c r="L5" s="87"/>
    </row>
    <row r="6" spans="1:12">
      <c r="A6" s="10">
        <v>1</v>
      </c>
      <c r="B6" s="20" t="s">
        <v>37</v>
      </c>
      <c r="C6" s="11"/>
      <c r="D6" s="11"/>
      <c r="E6" s="11"/>
      <c r="F6" s="11"/>
      <c r="G6" s="11"/>
      <c r="H6" s="11">
        <v>287920</v>
      </c>
      <c r="I6" s="11"/>
      <c r="J6" s="38"/>
      <c r="K6" s="38"/>
      <c r="L6" s="12">
        <f>SUM(C6:K6)</f>
        <v>287920</v>
      </c>
    </row>
    <row r="7" spans="1:12">
      <c r="A7" s="10">
        <f>+A6+1</f>
        <v>2</v>
      </c>
      <c r="B7" s="20" t="s">
        <v>40</v>
      </c>
      <c r="C7" s="11"/>
      <c r="D7" s="11"/>
      <c r="E7" s="11"/>
      <c r="F7" s="11"/>
      <c r="G7" s="11"/>
      <c r="H7" s="11">
        <v>220483.05</v>
      </c>
      <c r="I7" s="11"/>
      <c r="J7" s="11"/>
      <c r="K7" s="11"/>
      <c r="L7" s="12">
        <f t="shared" ref="L7:L18" si="0">SUM(C7:K7)</f>
        <v>220483.05</v>
      </c>
    </row>
    <row r="8" spans="1:12">
      <c r="A8" s="10">
        <f>+A7+1</f>
        <v>3</v>
      </c>
      <c r="B8" s="20" t="s">
        <v>43</v>
      </c>
      <c r="C8" s="11"/>
      <c r="D8" s="11"/>
      <c r="E8" s="11"/>
      <c r="F8" s="11"/>
      <c r="G8" s="11"/>
      <c r="H8" s="11">
        <v>4182</v>
      </c>
      <c r="I8" s="11"/>
      <c r="J8" s="11"/>
      <c r="K8" s="11"/>
      <c r="L8" s="12">
        <f t="shared" si="0"/>
        <v>4182</v>
      </c>
    </row>
    <row r="9" spans="1:12">
      <c r="A9" s="10">
        <f t="shared" ref="A9:A18" si="1">+A8+1</f>
        <v>4</v>
      </c>
      <c r="B9" s="20" t="s">
        <v>46</v>
      </c>
      <c r="C9" s="11"/>
      <c r="D9" s="11"/>
      <c r="E9" s="11"/>
      <c r="F9" s="11"/>
      <c r="G9" s="11"/>
      <c r="H9" s="11">
        <v>213260</v>
      </c>
      <c r="I9" s="11"/>
      <c r="J9" s="11"/>
      <c r="K9" s="11"/>
      <c r="L9" s="12">
        <f t="shared" si="0"/>
        <v>213260</v>
      </c>
    </row>
    <row r="10" spans="1:12">
      <c r="A10" s="10">
        <f t="shared" si="1"/>
        <v>5</v>
      </c>
      <c r="B10" s="26" t="s">
        <v>49</v>
      </c>
      <c r="C10" s="11"/>
      <c r="D10" s="11"/>
      <c r="E10" s="11"/>
      <c r="F10" s="11"/>
      <c r="G10" s="11"/>
      <c r="H10" s="11"/>
      <c r="I10" s="11"/>
      <c r="J10" s="11">
        <v>9500</v>
      </c>
      <c r="K10" s="11"/>
      <c r="L10" s="12">
        <f t="shared" si="0"/>
        <v>9500</v>
      </c>
    </row>
    <row r="11" spans="1:12">
      <c r="A11" s="10">
        <f t="shared" si="1"/>
        <v>6</v>
      </c>
      <c r="B11" s="20" t="s">
        <v>49</v>
      </c>
      <c r="C11" s="11"/>
      <c r="D11" s="11"/>
      <c r="E11" s="11"/>
      <c r="F11" s="11"/>
      <c r="G11" s="11"/>
      <c r="H11" s="11"/>
      <c r="I11" s="11"/>
      <c r="J11" s="11">
        <v>2700</v>
      </c>
      <c r="K11" s="11"/>
      <c r="L11" s="12">
        <f t="shared" si="0"/>
        <v>2700</v>
      </c>
    </row>
    <row r="12" spans="1:12">
      <c r="A12" s="10">
        <f t="shared" si="1"/>
        <v>7</v>
      </c>
      <c r="B12" s="26" t="s">
        <v>49</v>
      </c>
      <c r="C12" s="65"/>
      <c r="D12" s="65"/>
      <c r="E12" s="65"/>
      <c r="F12" s="65"/>
      <c r="G12" s="65"/>
      <c r="H12" s="65"/>
      <c r="I12" s="65"/>
      <c r="J12" s="65">
        <v>3900</v>
      </c>
      <c r="K12" s="65"/>
      <c r="L12" s="12">
        <f t="shared" si="0"/>
        <v>3900</v>
      </c>
    </row>
    <row r="13" spans="1:12">
      <c r="A13" s="10">
        <f t="shared" si="1"/>
        <v>8</v>
      </c>
      <c r="B13" s="26" t="s">
        <v>49</v>
      </c>
      <c r="C13" s="68"/>
      <c r="D13" s="68"/>
      <c r="E13" s="68"/>
      <c r="F13" s="68"/>
      <c r="G13" s="68"/>
      <c r="H13" s="68"/>
      <c r="I13" s="68"/>
      <c r="J13" s="68">
        <v>9060</v>
      </c>
      <c r="K13" s="68"/>
      <c r="L13" s="12">
        <f t="shared" si="0"/>
        <v>9060</v>
      </c>
    </row>
    <row r="14" spans="1:12">
      <c r="A14" s="10">
        <f t="shared" si="1"/>
        <v>9</v>
      </c>
      <c r="B14" s="26" t="s">
        <v>49</v>
      </c>
      <c r="C14" s="68"/>
      <c r="D14" s="68"/>
      <c r="E14" s="68"/>
      <c r="F14" s="68"/>
      <c r="G14" s="68"/>
      <c r="H14" s="68"/>
      <c r="I14" s="68"/>
      <c r="J14" s="68">
        <v>9120</v>
      </c>
      <c r="K14" s="68"/>
      <c r="L14" s="12">
        <f t="shared" si="0"/>
        <v>9120</v>
      </c>
    </row>
    <row r="15" spans="1:12">
      <c r="A15" s="10">
        <f t="shared" si="1"/>
        <v>10</v>
      </c>
      <c r="B15" s="27" t="s">
        <v>49</v>
      </c>
      <c r="C15" s="68"/>
      <c r="D15" s="68"/>
      <c r="E15" s="68"/>
      <c r="F15" s="68"/>
      <c r="G15" s="68"/>
      <c r="H15" s="68"/>
      <c r="I15" s="68"/>
      <c r="J15" s="68">
        <v>15750</v>
      </c>
      <c r="K15" s="68"/>
      <c r="L15" s="12">
        <f t="shared" si="0"/>
        <v>15750</v>
      </c>
    </row>
    <row r="16" spans="1:12">
      <c r="A16" s="10">
        <f t="shared" si="1"/>
        <v>11</v>
      </c>
      <c r="B16" s="27" t="s">
        <v>49</v>
      </c>
      <c r="C16" s="68"/>
      <c r="D16" s="68"/>
      <c r="E16" s="68"/>
      <c r="F16" s="68"/>
      <c r="G16" s="68"/>
      <c r="H16" s="68"/>
      <c r="I16" s="68"/>
      <c r="J16" s="68">
        <v>12660</v>
      </c>
      <c r="K16" s="68"/>
      <c r="L16" s="12">
        <f t="shared" si="0"/>
        <v>12660</v>
      </c>
    </row>
    <row r="17" spans="1:12">
      <c r="A17" s="10">
        <f t="shared" si="1"/>
        <v>12</v>
      </c>
      <c r="B17" s="26" t="s">
        <v>58</v>
      </c>
      <c r="C17" s="68"/>
      <c r="D17" s="68"/>
      <c r="E17" s="68"/>
      <c r="F17" s="68"/>
      <c r="G17" s="68"/>
      <c r="H17" s="68"/>
      <c r="I17" s="68"/>
      <c r="J17" s="68">
        <v>29464.2</v>
      </c>
      <c r="K17" s="68"/>
      <c r="L17" s="12">
        <f t="shared" si="0"/>
        <v>29464.2</v>
      </c>
    </row>
    <row r="18" spans="1:12">
      <c r="A18" s="10">
        <f t="shared" si="1"/>
        <v>13</v>
      </c>
      <c r="B18" s="27" t="s">
        <v>61</v>
      </c>
      <c r="C18" s="68"/>
      <c r="D18" s="68"/>
      <c r="E18" s="68"/>
      <c r="F18" s="68"/>
      <c r="G18" s="68"/>
      <c r="H18" s="68"/>
      <c r="I18" s="68"/>
      <c r="J18" s="68">
        <v>97500</v>
      </c>
      <c r="K18" s="68"/>
      <c r="L18" s="12">
        <f t="shared" si="0"/>
        <v>97500</v>
      </c>
    </row>
    <row r="19" spans="1:12">
      <c r="A19" s="15" t="s">
        <v>1</v>
      </c>
      <c r="B19" s="66"/>
      <c r="C19" s="67">
        <f t="shared" ref="C19:I19" si="2">SUM(C6:C18)</f>
        <v>0</v>
      </c>
      <c r="D19" s="67">
        <f t="shared" si="2"/>
        <v>0</v>
      </c>
      <c r="E19" s="67">
        <f t="shared" si="2"/>
        <v>0</v>
      </c>
      <c r="F19" s="67">
        <f t="shared" si="2"/>
        <v>0</v>
      </c>
      <c r="G19" s="67">
        <f t="shared" si="2"/>
        <v>0</v>
      </c>
      <c r="H19" s="67">
        <f t="shared" si="2"/>
        <v>725845.05</v>
      </c>
      <c r="I19" s="67">
        <f t="shared" si="2"/>
        <v>0</v>
      </c>
      <c r="J19" s="67">
        <f>SUM(J6:J18)</f>
        <v>189654.2</v>
      </c>
      <c r="K19" s="67">
        <f t="shared" ref="K19:L19" si="3">SUM(K6:K18)</f>
        <v>0</v>
      </c>
      <c r="L19" s="67">
        <f t="shared" si="3"/>
        <v>915499.25</v>
      </c>
    </row>
    <row r="22" spans="1:12">
      <c r="B22" s="2" t="s">
        <v>22</v>
      </c>
      <c r="C22"/>
      <c r="D22"/>
      <c r="E22"/>
      <c r="F22"/>
      <c r="G22"/>
    </row>
    <row r="23" spans="1:12">
      <c r="B23" t="s">
        <v>23</v>
      </c>
      <c r="C23" s="6"/>
      <c r="D23" s="79"/>
      <c r="E23" s="79"/>
      <c r="F23"/>
      <c r="G23"/>
    </row>
    <row r="24" spans="1:12">
      <c r="B24" s="76"/>
      <c r="C24" s="76"/>
      <c r="D24" s="76"/>
      <c r="E24" s="76"/>
      <c r="F24" s="76"/>
      <c r="G24" s="5"/>
    </row>
    <row r="25" spans="1:12">
      <c r="B25" s="76"/>
      <c r="C25" s="76"/>
      <c r="D25" s="76"/>
      <c r="E25" s="76"/>
      <c r="F25" s="76"/>
      <c r="G25" s="5"/>
    </row>
    <row r="26" spans="1:12">
      <c r="B26" s="2"/>
      <c r="C26" s="9" t="s">
        <v>24</v>
      </c>
      <c r="E26" s="75" t="s">
        <v>25</v>
      </c>
      <c r="F26" s="75"/>
      <c r="G26" s="75"/>
      <c r="H26" s="75" t="s">
        <v>26</v>
      </c>
      <c r="I26" s="75"/>
      <c r="J26" s="47"/>
    </row>
    <row r="27" spans="1:12">
      <c r="B27" s="2"/>
      <c r="C27"/>
      <c r="D27"/>
      <c r="E27"/>
      <c r="F27"/>
      <c r="G27"/>
      <c r="H27"/>
    </row>
  </sheetData>
  <mergeCells count="11">
    <mergeCell ref="E26:G26"/>
    <mergeCell ref="H26:I26"/>
    <mergeCell ref="B24:F25"/>
    <mergeCell ref="B2:L2"/>
    <mergeCell ref="A1:L1"/>
    <mergeCell ref="D23:E23"/>
    <mergeCell ref="A3:L3"/>
    <mergeCell ref="A4:A5"/>
    <mergeCell ref="B4:B5"/>
    <mergeCell ref="L4:L5"/>
    <mergeCell ref="C4:K4"/>
  </mergeCells>
  <phoneticPr fontId="20" type="noConversion"/>
  <pageMargins left="0.25" right="0.25" top="0.75" bottom="0.75" header="0.3" footer="0.3"/>
  <pageSetup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1F75A-A730-49E1-A105-22C2711F261A}">
  <dimension ref="A6:H38"/>
  <sheetViews>
    <sheetView topLeftCell="A6" zoomScale="86" zoomScaleNormal="86" workbookViewId="0">
      <selection activeCell="A9" sqref="A9"/>
    </sheetView>
  </sheetViews>
  <sheetFormatPr baseColWidth="10" defaultRowHeight="15"/>
  <cols>
    <col min="1" max="1" width="17.5703125" customWidth="1"/>
    <col min="2" max="2" width="26.42578125" bestFit="1" customWidth="1"/>
    <col min="3" max="3" width="13" bestFit="1" customWidth="1"/>
    <col min="4" max="4" width="19.42578125" bestFit="1" customWidth="1"/>
    <col min="5" max="5" width="25.42578125" customWidth="1"/>
    <col min="6" max="6" width="19.7109375" customWidth="1"/>
    <col min="7" max="7" width="5.42578125" customWidth="1"/>
    <col min="8" max="8" width="28.7109375" customWidth="1"/>
  </cols>
  <sheetData>
    <row r="6" spans="1:8">
      <c r="A6" s="78" t="s">
        <v>5</v>
      </c>
      <c r="B6" s="78"/>
      <c r="C6" s="78"/>
      <c r="D6" s="78"/>
      <c r="E6" s="78"/>
      <c r="F6" s="78"/>
    </row>
    <row r="7" spans="1:8" ht="18.75">
      <c r="A7" s="77" t="s">
        <v>6</v>
      </c>
      <c r="B7" s="77"/>
      <c r="C7" s="77"/>
      <c r="D7" s="77"/>
      <c r="E7" s="77"/>
      <c r="F7" s="77"/>
    </row>
    <row r="8" spans="1:8" ht="18.75">
      <c r="A8" s="77" t="s">
        <v>66</v>
      </c>
      <c r="B8" s="77"/>
      <c r="C8" s="77"/>
      <c r="D8" s="77"/>
      <c r="E8" s="77"/>
      <c r="F8" s="77"/>
    </row>
    <row r="9" spans="1:8" ht="18.75">
      <c r="A9" s="73" t="s">
        <v>65</v>
      </c>
      <c r="B9" s="36"/>
      <c r="C9" s="36"/>
      <c r="D9" s="36"/>
      <c r="E9" s="36"/>
      <c r="F9" s="36"/>
      <c r="G9" s="37"/>
      <c r="H9" s="37"/>
    </row>
    <row r="10" spans="1:8" ht="31.5">
      <c r="A10" s="16" t="s">
        <v>7</v>
      </c>
      <c r="B10" s="8" t="s">
        <v>0</v>
      </c>
      <c r="C10" s="17" t="s">
        <v>27</v>
      </c>
      <c r="D10" s="18" t="s">
        <v>28</v>
      </c>
      <c r="E10" s="16" t="s">
        <v>29</v>
      </c>
      <c r="F10" s="16" t="s">
        <v>30</v>
      </c>
    </row>
    <row r="11" spans="1:8">
      <c r="A11" s="19">
        <v>45055</v>
      </c>
      <c r="B11" s="20" t="s">
        <v>37</v>
      </c>
      <c r="C11" s="20" t="s">
        <v>38</v>
      </c>
      <c r="D11" s="7" t="s">
        <v>39</v>
      </c>
      <c r="E11" s="20"/>
      <c r="F11" s="21">
        <v>287920</v>
      </c>
    </row>
    <row r="12" spans="1:8">
      <c r="A12" s="19">
        <v>45083</v>
      </c>
      <c r="B12" s="20" t="s">
        <v>40</v>
      </c>
      <c r="C12" s="20" t="s">
        <v>41</v>
      </c>
      <c r="D12" s="7" t="s">
        <v>42</v>
      </c>
      <c r="E12" s="20"/>
      <c r="F12" s="22">
        <v>220483.05</v>
      </c>
    </row>
    <row r="13" spans="1:8">
      <c r="A13" s="19">
        <v>45092</v>
      </c>
      <c r="B13" s="20" t="s">
        <v>43</v>
      </c>
      <c r="C13" s="20" t="s">
        <v>44</v>
      </c>
      <c r="D13" s="7" t="s">
        <v>45</v>
      </c>
      <c r="E13" s="20"/>
      <c r="F13" s="22">
        <v>4182</v>
      </c>
    </row>
    <row r="14" spans="1:8">
      <c r="A14" s="19">
        <v>45135</v>
      </c>
      <c r="B14" s="20" t="s">
        <v>46</v>
      </c>
      <c r="C14" s="23" t="s">
        <v>47</v>
      </c>
      <c r="D14" s="7" t="s">
        <v>48</v>
      </c>
      <c r="E14" s="24"/>
      <c r="F14" s="25">
        <v>213260</v>
      </c>
    </row>
    <row r="15" spans="1:8">
      <c r="A15" s="19">
        <v>45740</v>
      </c>
      <c r="B15" s="26" t="s">
        <v>49</v>
      </c>
      <c r="C15" s="20" t="s">
        <v>50</v>
      </c>
      <c r="D15" s="7" t="s">
        <v>51</v>
      </c>
      <c r="E15" s="27"/>
      <c r="F15" s="21">
        <v>9500</v>
      </c>
    </row>
    <row r="16" spans="1:8">
      <c r="A16" s="19">
        <v>45814</v>
      </c>
      <c r="B16" s="20" t="s">
        <v>49</v>
      </c>
      <c r="C16" s="7" t="s">
        <v>50</v>
      </c>
      <c r="D16" s="7" t="s">
        <v>52</v>
      </c>
      <c r="E16" s="24"/>
      <c r="F16" s="25">
        <v>2700</v>
      </c>
    </row>
    <row r="17" spans="1:6" ht="15.75">
      <c r="A17" s="19">
        <v>45814</v>
      </c>
      <c r="B17" s="26" t="s">
        <v>49</v>
      </c>
      <c r="C17" s="23" t="s">
        <v>50</v>
      </c>
      <c r="D17" s="28" t="s">
        <v>53</v>
      </c>
      <c r="E17" s="27"/>
      <c r="F17" s="29">
        <v>3900</v>
      </c>
    </row>
    <row r="18" spans="1:6">
      <c r="A18" s="19">
        <v>45814</v>
      </c>
      <c r="B18" s="26" t="s">
        <v>49</v>
      </c>
      <c r="C18" s="23" t="s">
        <v>50</v>
      </c>
      <c r="D18" s="7" t="s">
        <v>54</v>
      </c>
      <c r="E18" s="27"/>
      <c r="F18" s="22">
        <v>9060</v>
      </c>
    </row>
    <row r="19" spans="1:6" ht="15.75">
      <c r="A19" s="19">
        <v>45814</v>
      </c>
      <c r="B19" s="26" t="s">
        <v>49</v>
      </c>
      <c r="C19" s="23" t="s">
        <v>50</v>
      </c>
      <c r="D19" s="30" t="s">
        <v>55</v>
      </c>
      <c r="E19" s="31"/>
      <c r="F19" s="25">
        <v>9120</v>
      </c>
    </row>
    <row r="20" spans="1:6">
      <c r="A20" s="19">
        <v>45814</v>
      </c>
      <c r="B20" s="27" t="s">
        <v>49</v>
      </c>
      <c r="C20" s="23" t="s">
        <v>50</v>
      </c>
      <c r="D20" s="7" t="s">
        <v>56</v>
      </c>
      <c r="E20" s="27"/>
      <c r="F20" s="22">
        <v>15750</v>
      </c>
    </row>
    <row r="21" spans="1:6">
      <c r="A21" s="19">
        <v>45840</v>
      </c>
      <c r="B21" s="27" t="s">
        <v>49</v>
      </c>
      <c r="C21" s="23" t="s">
        <v>50</v>
      </c>
      <c r="D21" s="7" t="s">
        <v>57</v>
      </c>
      <c r="E21" s="27"/>
      <c r="F21" s="22">
        <v>12660</v>
      </c>
    </row>
    <row r="22" spans="1:6">
      <c r="A22" s="19">
        <v>45987</v>
      </c>
      <c r="B22" s="26" t="s">
        <v>58</v>
      </c>
      <c r="C22" s="7" t="s">
        <v>59</v>
      </c>
      <c r="D22" s="7" t="s">
        <v>60</v>
      </c>
      <c r="E22" s="31"/>
      <c r="F22" s="25">
        <v>29464.2</v>
      </c>
    </row>
    <row r="23" spans="1:6">
      <c r="A23" s="19">
        <v>46002</v>
      </c>
      <c r="B23" s="27" t="s">
        <v>61</v>
      </c>
      <c r="C23" s="23" t="s">
        <v>62</v>
      </c>
      <c r="D23" s="7" t="s">
        <v>63</v>
      </c>
      <c r="E23" s="32"/>
      <c r="F23" s="22">
        <v>97500</v>
      </c>
    </row>
    <row r="24" spans="1:6" ht="15.75">
      <c r="A24" s="7"/>
      <c r="B24" s="7"/>
      <c r="C24" s="7"/>
      <c r="D24" s="7"/>
      <c r="E24" s="33" t="s">
        <v>9</v>
      </c>
      <c r="F24" s="62">
        <f>SUM(F11:F23)</f>
        <v>915499.25</v>
      </c>
    </row>
    <row r="25" spans="1:6">
      <c r="C25" s="34"/>
    </row>
    <row r="28" spans="1:6">
      <c r="A28" s="2" t="s">
        <v>22</v>
      </c>
    </row>
    <row r="29" spans="1:6">
      <c r="A29" t="s">
        <v>23</v>
      </c>
    </row>
    <row r="33" spans="1:8">
      <c r="A33" s="63"/>
      <c r="B33" s="63"/>
      <c r="C33" s="63"/>
      <c r="D33" s="63"/>
      <c r="E33" s="63"/>
      <c r="F33" s="63"/>
    </row>
    <row r="34" spans="1:8" ht="15.75">
      <c r="A34" s="64" t="s">
        <v>24</v>
      </c>
      <c r="B34" s="64"/>
      <c r="C34" s="64"/>
      <c r="D34" s="64" t="s">
        <v>25</v>
      </c>
      <c r="E34" s="64"/>
      <c r="F34" s="64" t="s">
        <v>26</v>
      </c>
      <c r="G34" s="9"/>
      <c r="H34" s="9"/>
    </row>
    <row r="35" spans="1:8">
      <c r="A35" s="63"/>
      <c r="B35" s="63"/>
      <c r="C35" s="63"/>
      <c r="D35" s="63"/>
      <c r="E35" s="63"/>
      <c r="F35" s="63"/>
    </row>
    <row r="37" spans="1:8">
      <c r="A37" t="s">
        <v>33</v>
      </c>
    </row>
    <row r="38" spans="1:8" ht="21">
      <c r="A38" s="48" t="s">
        <v>34</v>
      </c>
      <c r="B38" s="48"/>
    </row>
  </sheetData>
  <mergeCells count="3">
    <mergeCell ref="A6:F6"/>
    <mergeCell ref="A7:F7"/>
    <mergeCell ref="A8:F8"/>
  </mergeCells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A17:A19 D18 D23 D11:D14 D20:D21 A11" xr:uid="{8C1F5939-0144-4810-A615-AF50064B1D98}"/>
  </dataValidations>
  <pageMargins left="0.70866141732283472" right="0.70866141732283472" top="0.74803149606299213" bottom="0.74803149606299213" header="0.31496062992125984" footer="0.31496062992125984"/>
  <pageSetup scale="7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02444-12B2-495D-9FB2-3AACD27FDC6D}">
  <dimension ref="A1:J25"/>
  <sheetViews>
    <sheetView workbookViewId="0">
      <selection activeCell="G21" sqref="G21:J21"/>
    </sheetView>
  </sheetViews>
  <sheetFormatPr baseColWidth="10" defaultRowHeight="15.75"/>
  <cols>
    <col min="1" max="1" width="25.7109375" style="9" bestFit="1" customWidth="1"/>
    <col min="2" max="2" width="17.28515625" style="9" bestFit="1" customWidth="1"/>
    <col min="3" max="3" width="18.5703125" style="9" customWidth="1"/>
    <col min="4" max="4" width="11.85546875" style="9" bestFit="1" customWidth="1"/>
    <col min="5" max="5" width="12.42578125" style="9" customWidth="1"/>
    <col min="6" max="6" width="14.7109375" style="9" customWidth="1"/>
    <col min="7" max="7" width="15.28515625" style="9" customWidth="1"/>
    <col min="8" max="8" width="14.5703125" style="9" customWidth="1"/>
    <col min="9" max="9" width="14.42578125" style="9" customWidth="1"/>
    <col min="10" max="10" width="14.140625" style="9" bestFit="1" customWidth="1"/>
    <col min="11" max="16384" width="11.42578125" style="9"/>
  </cols>
  <sheetData>
    <row r="1" spans="1:10">
      <c r="A1" s="40" t="s">
        <v>10</v>
      </c>
      <c r="B1" s="40"/>
      <c r="C1" s="40"/>
      <c r="D1" s="40"/>
      <c r="E1" s="40"/>
      <c r="F1" s="40"/>
      <c r="G1" s="40"/>
      <c r="H1" s="40"/>
      <c r="I1" s="40"/>
      <c r="J1" s="40"/>
    </row>
    <row r="2" spans="1:10">
      <c r="A2" s="40"/>
      <c r="B2" s="40"/>
      <c r="C2" s="78" t="s">
        <v>5</v>
      </c>
      <c r="D2" s="78"/>
      <c r="E2" s="78"/>
      <c r="F2" s="78"/>
      <c r="G2" s="78"/>
      <c r="H2" s="78"/>
      <c r="I2" s="40"/>
      <c r="J2" s="40"/>
    </row>
    <row r="3" spans="1:10" ht="18.75">
      <c r="A3" s="40"/>
      <c r="B3" s="40"/>
      <c r="C3" s="77" t="s">
        <v>6</v>
      </c>
      <c r="D3" s="77"/>
      <c r="E3" s="77"/>
      <c r="F3" s="77"/>
      <c r="G3" s="77"/>
      <c r="H3" s="77"/>
      <c r="I3" s="40"/>
      <c r="J3" s="40"/>
    </row>
    <row r="4" spans="1:10">
      <c r="A4" s="41"/>
      <c r="B4" s="41"/>
      <c r="C4" s="41"/>
      <c r="D4" s="41"/>
      <c r="E4" s="41"/>
      <c r="F4" s="41"/>
      <c r="G4" s="41"/>
      <c r="H4" s="41"/>
      <c r="I4" s="41"/>
      <c r="J4" s="41"/>
    </row>
    <row r="5" spans="1:10" ht="18.75">
      <c r="A5" s="93" t="s">
        <v>35</v>
      </c>
      <c r="B5" s="93"/>
      <c r="C5" s="93"/>
      <c r="D5" s="93"/>
      <c r="E5" s="93"/>
      <c r="F5" s="93"/>
      <c r="G5" s="93"/>
      <c r="H5" s="93"/>
      <c r="I5" s="42"/>
      <c r="J5" s="42"/>
    </row>
    <row r="6" spans="1:10">
      <c r="A6" s="94" t="s">
        <v>36</v>
      </c>
      <c r="B6" s="94"/>
      <c r="C6" s="94"/>
      <c r="D6" s="94" t="s">
        <v>11</v>
      </c>
      <c r="E6" s="94"/>
      <c r="F6" s="94"/>
      <c r="G6" s="94"/>
      <c r="H6" s="94"/>
      <c r="I6" s="94"/>
      <c r="J6" s="94"/>
    </row>
    <row r="7" spans="1:10" ht="30">
      <c r="A7" s="49" t="s">
        <v>12</v>
      </c>
      <c r="B7" s="49" t="s">
        <v>13</v>
      </c>
      <c r="C7" s="50" t="s">
        <v>14</v>
      </c>
      <c r="D7" s="49" t="s">
        <v>15</v>
      </c>
      <c r="E7" s="49" t="s">
        <v>16</v>
      </c>
      <c r="F7" s="49" t="s">
        <v>17</v>
      </c>
      <c r="G7" s="49" t="s">
        <v>18</v>
      </c>
      <c r="H7" s="49" t="s">
        <v>19</v>
      </c>
      <c r="I7" s="49" t="s">
        <v>20</v>
      </c>
      <c r="J7" s="49" t="s">
        <v>21</v>
      </c>
    </row>
    <row r="8" spans="1:10">
      <c r="A8" s="43" t="s">
        <v>37</v>
      </c>
      <c r="B8" s="43" t="s">
        <v>38</v>
      </c>
      <c r="C8" s="43" t="s">
        <v>39</v>
      </c>
      <c r="D8" s="51">
        <v>45055</v>
      </c>
      <c r="E8" s="69">
        <v>287920</v>
      </c>
      <c r="F8" s="44"/>
      <c r="G8" s="44"/>
      <c r="H8" s="44"/>
      <c r="I8" s="44"/>
      <c r="J8" s="44">
        <v>287920</v>
      </c>
    </row>
    <row r="9" spans="1:10">
      <c r="A9" s="43" t="s">
        <v>40</v>
      </c>
      <c r="B9" s="43" t="s">
        <v>41</v>
      </c>
      <c r="C9" s="43" t="s">
        <v>42</v>
      </c>
      <c r="D9" s="51">
        <v>45083</v>
      </c>
      <c r="E9" s="69">
        <v>220483.05</v>
      </c>
      <c r="F9" s="44"/>
      <c r="G9" s="44"/>
      <c r="H9" s="44"/>
      <c r="I9" s="44"/>
      <c r="J9" s="44">
        <v>220483.05</v>
      </c>
    </row>
    <row r="10" spans="1:10">
      <c r="A10" s="43" t="s">
        <v>43</v>
      </c>
      <c r="B10" s="43" t="s">
        <v>44</v>
      </c>
      <c r="C10" s="43" t="s">
        <v>45</v>
      </c>
      <c r="D10" s="51">
        <v>45092</v>
      </c>
      <c r="E10" s="69">
        <v>4182</v>
      </c>
      <c r="F10" s="44"/>
      <c r="G10" s="44"/>
      <c r="H10" s="44"/>
      <c r="I10" s="44"/>
      <c r="J10" s="44">
        <v>4182</v>
      </c>
    </row>
    <row r="11" spans="1:10">
      <c r="A11" s="45" t="s">
        <v>46</v>
      </c>
      <c r="B11" s="45" t="s">
        <v>47</v>
      </c>
      <c r="C11" s="45" t="s">
        <v>48</v>
      </c>
      <c r="D11" s="52">
        <v>45135</v>
      </c>
      <c r="E11" s="70">
        <v>213260</v>
      </c>
      <c r="F11" s="46"/>
      <c r="G11" s="46"/>
      <c r="H11" s="46"/>
      <c r="I11" s="46"/>
      <c r="J11" s="46">
        <v>213260</v>
      </c>
    </row>
    <row r="12" spans="1:10">
      <c r="A12" s="45" t="s">
        <v>49</v>
      </c>
      <c r="B12" s="45" t="s">
        <v>50</v>
      </c>
      <c r="C12" s="45" t="s">
        <v>51</v>
      </c>
      <c r="D12" s="52">
        <v>45740</v>
      </c>
      <c r="E12" s="70">
        <v>9500</v>
      </c>
      <c r="F12" s="46"/>
      <c r="G12" s="46"/>
      <c r="H12" s="46"/>
      <c r="I12" s="46"/>
      <c r="J12" s="46">
        <v>9500</v>
      </c>
    </row>
    <row r="13" spans="1:10">
      <c r="A13" s="45" t="s">
        <v>49</v>
      </c>
      <c r="B13" s="45" t="s">
        <v>50</v>
      </c>
      <c r="C13" s="45" t="s">
        <v>52</v>
      </c>
      <c r="D13" s="52">
        <v>45814</v>
      </c>
      <c r="E13" s="70">
        <v>2700</v>
      </c>
      <c r="F13" s="46"/>
      <c r="G13" s="46"/>
      <c r="H13" s="46"/>
      <c r="I13" s="46"/>
      <c r="J13" s="46">
        <v>2700</v>
      </c>
    </row>
    <row r="14" spans="1:10">
      <c r="A14" s="45" t="s">
        <v>49</v>
      </c>
      <c r="B14" s="45" t="s">
        <v>50</v>
      </c>
      <c r="C14" s="45" t="s">
        <v>53</v>
      </c>
      <c r="D14" s="52">
        <v>45814</v>
      </c>
      <c r="E14" s="70">
        <v>3900</v>
      </c>
      <c r="F14" s="46"/>
      <c r="G14" s="46"/>
      <c r="H14" s="46"/>
      <c r="I14" s="46"/>
      <c r="J14" s="46">
        <v>3900</v>
      </c>
    </row>
    <row r="15" spans="1:10">
      <c r="A15" s="45" t="s">
        <v>49</v>
      </c>
      <c r="B15" s="45" t="s">
        <v>50</v>
      </c>
      <c r="C15" s="45" t="s">
        <v>54</v>
      </c>
      <c r="D15" s="52">
        <v>45814</v>
      </c>
      <c r="E15" s="70">
        <v>9060</v>
      </c>
      <c r="F15" s="46"/>
      <c r="G15" s="46"/>
      <c r="H15" s="46"/>
      <c r="I15" s="46"/>
      <c r="J15" s="46">
        <v>9060</v>
      </c>
    </row>
    <row r="16" spans="1:10">
      <c r="A16" s="45" t="s">
        <v>49</v>
      </c>
      <c r="B16" s="45" t="s">
        <v>50</v>
      </c>
      <c r="C16" s="45" t="s">
        <v>55</v>
      </c>
      <c r="D16" s="52">
        <v>45814</v>
      </c>
      <c r="E16" s="70">
        <v>9120</v>
      </c>
      <c r="F16" s="46"/>
      <c r="G16" s="46"/>
      <c r="H16" s="46"/>
      <c r="I16" s="46"/>
      <c r="J16" s="46">
        <v>9120</v>
      </c>
    </row>
    <row r="17" spans="1:10">
      <c r="A17" s="54" t="s">
        <v>49</v>
      </c>
      <c r="B17" s="54" t="s">
        <v>50</v>
      </c>
      <c r="C17" s="54" t="s">
        <v>56</v>
      </c>
      <c r="D17" s="55">
        <v>45814</v>
      </c>
      <c r="E17" s="70">
        <v>15750</v>
      </c>
      <c r="F17" s="56"/>
      <c r="G17" s="56"/>
      <c r="H17" s="56"/>
      <c r="I17" s="56"/>
      <c r="J17" s="56">
        <v>15750</v>
      </c>
    </row>
    <row r="18" spans="1:10">
      <c r="A18" s="45" t="s">
        <v>49</v>
      </c>
      <c r="B18" s="45" t="s">
        <v>50</v>
      </c>
      <c r="C18" s="45" t="s">
        <v>57</v>
      </c>
      <c r="D18" s="52">
        <v>45840</v>
      </c>
      <c r="E18" s="71">
        <v>12660</v>
      </c>
      <c r="F18" s="71"/>
      <c r="G18" s="71"/>
      <c r="H18" s="71"/>
      <c r="I18" s="71">
        <v>12660</v>
      </c>
      <c r="J18" s="74"/>
    </row>
    <row r="19" spans="1:10">
      <c r="A19" s="45" t="s">
        <v>58</v>
      </c>
      <c r="B19" s="45" t="s">
        <v>59</v>
      </c>
      <c r="C19" s="45" t="s">
        <v>60</v>
      </c>
      <c r="D19" s="52">
        <v>45987</v>
      </c>
      <c r="E19" s="71">
        <v>29464.2</v>
      </c>
      <c r="F19" s="71"/>
      <c r="G19" s="71"/>
      <c r="H19" s="71">
        <v>29464.2</v>
      </c>
      <c r="I19" s="71"/>
      <c r="J19" s="53"/>
    </row>
    <row r="20" spans="1:10">
      <c r="A20" s="59" t="s">
        <v>61</v>
      </c>
      <c r="B20" s="59" t="s">
        <v>62</v>
      </c>
      <c r="C20" s="45" t="s">
        <v>63</v>
      </c>
      <c r="D20" s="52">
        <v>46002</v>
      </c>
      <c r="E20" s="71">
        <v>97500</v>
      </c>
      <c r="F20" s="71">
        <v>0</v>
      </c>
      <c r="G20" s="71">
        <v>97500</v>
      </c>
      <c r="H20" s="71"/>
      <c r="I20" s="71"/>
      <c r="J20" s="53"/>
    </row>
    <row r="21" spans="1:10">
      <c r="A21" s="61" t="s">
        <v>64</v>
      </c>
      <c r="B21" s="61"/>
      <c r="C21" s="61"/>
      <c r="D21" s="61"/>
      <c r="E21" s="60">
        <f>SUM(E8:E20)</f>
        <v>915499.25</v>
      </c>
      <c r="F21" s="60">
        <f t="shared" ref="F21:J21" si="0">SUM(F8:F20)</f>
        <v>0</v>
      </c>
      <c r="G21" s="60">
        <f t="shared" si="0"/>
        <v>97500</v>
      </c>
      <c r="H21" s="60">
        <f t="shared" si="0"/>
        <v>29464.2</v>
      </c>
      <c r="I21" s="60">
        <f t="shared" si="0"/>
        <v>12660</v>
      </c>
      <c r="J21" s="60">
        <f t="shared" si="0"/>
        <v>775875.05</v>
      </c>
    </row>
    <row r="22" spans="1:10">
      <c r="C22" s="79"/>
      <c r="D22" s="79"/>
      <c r="E22" s="57"/>
      <c r="F22" s="57"/>
      <c r="G22" s="58"/>
      <c r="H22" s="58"/>
      <c r="I22" s="58"/>
      <c r="J22" s="58"/>
    </row>
    <row r="23" spans="1:10">
      <c r="A23" s="2"/>
      <c r="B23" s="4"/>
      <c r="C23" s="91"/>
      <c r="D23" s="91"/>
      <c r="E23" s="3"/>
      <c r="F23" s="3"/>
    </row>
    <row r="24" spans="1:10">
      <c r="A24" s="1"/>
      <c r="B24" s="1"/>
      <c r="C24" s="92"/>
      <c r="D24" s="92"/>
      <c r="E24" s="79"/>
      <c r="F24" s="79"/>
    </row>
    <row r="25" spans="1:10">
      <c r="B25" s="9" t="s">
        <v>24</v>
      </c>
      <c r="E25" s="9" t="s">
        <v>25</v>
      </c>
      <c r="H25" s="9" t="s">
        <v>26</v>
      </c>
    </row>
  </sheetData>
  <mergeCells count="9">
    <mergeCell ref="C2:H2"/>
    <mergeCell ref="C3:H3"/>
    <mergeCell ref="C22:D22"/>
    <mergeCell ref="C23:D23"/>
    <mergeCell ref="C24:D24"/>
    <mergeCell ref="E24:F24"/>
    <mergeCell ref="A5:H5"/>
    <mergeCell ref="A6:C6"/>
    <mergeCell ref="D6:J6"/>
  </mergeCells>
  <pageMargins left="0.23622047244094491" right="0.23622047244094491" top="0.74803149606299213" bottom="0.74803149606299213" header="0.31496062992125984" footer="0.31496062992125984"/>
  <pageSetup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DEUDA X PERIODO</vt:lpstr>
      <vt:lpstr>DEUDA X FACTURA</vt:lpstr>
      <vt:lpstr>SALDO X ANTIGUEDAD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contabilidad</cp:lastModifiedBy>
  <cp:lastPrinted>2026-01-20T16:18:00Z</cp:lastPrinted>
  <dcterms:created xsi:type="dcterms:W3CDTF">2022-04-28T15:08:26Z</dcterms:created>
  <dcterms:modified xsi:type="dcterms:W3CDTF">2026-02-04T13:18:21Z</dcterms:modified>
</cp:coreProperties>
</file>